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95" windowHeight="8190" activeTab="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524" i="3" l="1"/>
  <c r="O524" i="3"/>
  <c r="P524" i="3"/>
  <c r="N525" i="3"/>
  <c r="O525" i="3"/>
  <c r="P525" i="3"/>
  <c r="O523" i="3"/>
  <c r="P523" i="3"/>
  <c r="N523" i="3"/>
  <c r="L523" i="3" a="1"/>
  <c r="L523" i="3"/>
  <c r="L524" i="3"/>
  <c r="L525" i="3"/>
  <c r="N512" i="3"/>
  <c r="O520" i="3"/>
  <c r="P520" i="3"/>
  <c r="N520" i="3"/>
  <c r="O519" i="3"/>
  <c r="P519" i="3"/>
  <c r="N519" i="3"/>
  <c r="O518" i="3"/>
  <c r="P518" i="3"/>
  <c r="N518" i="3"/>
  <c r="O513" i="3"/>
  <c r="N513" i="3"/>
  <c r="P513" i="3"/>
  <c r="P512" i="3"/>
  <c r="O512" i="3"/>
  <c r="P511" i="3"/>
  <c r="O511" i="3"/>
  <c r="N511" i="3"/>
  <c r="N505" i="3"/>
  <c r="O505" i="3"/>
  <c r="P505" i="3"/>
  <c r="Q505" i="3"/>
  <c r="R505" i="3"/>
  <c r="M505" i="3"/>
  <c r="M3" i="3"/>
  <c r="N3" i="3"/>
  <c r="O3" i="3"/>
  <c r="P3" i="3"/>
  <c r="Q3" i="3"/>
  <c r="R3" i="3"/>
  <c r="M4" i="3"/>
  <c r="N4" i="3"/>
  <c r="O4" i="3"/>
  <c r="P4" i="3"/>
  <c r="Q4" i="3"/>
  <c r="R4" i="3"/>
  <c r="M5" i="3"/>
  <c r="N5" i="3"/>
  <c r="O5" i="3"/>
  <c r="P5" i="3"/>
  <c r="Q5" i="3"/>
  <c r="R5" i="3"/>
  <c r="M6" i="3"/>
  <c r="N6" i="3"/>
  <c r="O6" i="3"/>
  <c r="P6" i="3"/>
  <c r="Q6" i="3"/>
  <c r="R6" i="3"/>
  <c r="M7" i="3"/>
  <c r="N7" i="3"/>
  <c r="O7" i="3"/>
  <c r="P7" i="3"/>
  <c r="Q7" i="3"/>
  <c r="R7" i="3"/>
  <c r="M8" i="3"/>
  <c r="N8" i="3"/>
  <c r="O8" i="3"/>
  <c r="P8" i="3"/>
  <c r="Q8" i="3"/>
  <c r="R8" i="3"/>
  <c r="M9" i="3"/>
  <c r="N9" i="3"/>
  <c r="O9" i="3"/>
  <c r="P9" i="3"/>
  <c r="Q9" i="3"/>
  <c r="R9" i="3"/>
  <c r="M10" i="3"/>
  <c r="N10" i="3"/>
  <c r="O10" i="3"/>
  <c r="P10" i="3"/>
  <c r="Q10" i="3"/>
  <c r="R10" i="3"/>
  <c r="M11" i="3"/>
  <c r="N11" i="3"/>
  <c r="O11" i="3"/>
  <c r="P11" i="3"/>
  <c r="Q11" i="3"/>
  <c r="R11" i="3"/>
  <c r="M12" i="3"/>
  <c r="N12" i="3"/>
  <c r="O12" i="3"/>
  <c r="P12" i="3"/>
  <c r="Q12" i="3"/>
  <c r="R12" i="3"/>
  <c r="M13" i="3"/>
  <c r="N13" i="3"/>
  <c r="O13" i="3"/>
  <c r="P13" i="3"/>
  <c r="Q13" i="3"/>
  <c r="R13" i="3"/>
  <c r="M14" i="3"/>
  <c r="N14" i="3"/>
  <c r="O14" i="3"/>
  <c r="P14" i="3"/>
  <c r="Q14" i="3"/>
  <c r="R14" i="3"/>
  <c r="M15" i="3"/>
  <c r="N15" i="3"/>
  <c r="O15" i="3"/>
  <c r="P15" i="3"/>
  <c r="Q15" i="3"/>
  <c r="R15" i="3"/>
  <c r="M16" i="3"/>
  <c r="N16" i="3"/>
  <c r="O16" i="3"/>
  <c r="P16" i="3"/>
  <c r="Q16" i="3"/>
  <c r="R16" i="3"/>
  <c r="M17" i="3"/>
  <c r="N17" i="3"/>
  <c r="O17" i="3"/>
  <c r="P17" i="3"/>
  <c r="Q17" i="3"/>
  <c r="R17" i="3"/>
  <c r="M18" i="3"/>
  <c r="N18" i="3"/>
  <c r="O18" i="3"/>
  <c r="P18" i="3"/>
  <c r="Q18" i="3"/>
  <c r="R18" i="3"/>
  <c r="M19" i="3"/>
  <c r="N19" i="3"/>
  <c r="O19" i="3"/>
  <c r="P19" i="3"/>
  <c r="Q19" i="3"/>
  <c r="R19" i="3"/>
  <c r="M20" i="3"/>
  <c r="N20" i="3"/>
  <c r="O20" i="3"/>
  <c r="P20" i="3"/>
  <c r="Q20" i="3"/>
  <c r="R20" i="3"/>
  <c r="M21" i="3"/>
  <c r="N21" i="3"/>
  <c r="O21" i="3"/>
  <c r="P21" i="3"/>
  <c r="Q21" i="3"/>
  <c r="R21" i="3"/>
  <c r="M22" i="3"/>
  <c r="N22" i="3"/>
  <c r="O22" i="3"/>
  <c r="P22" i="3"/>
  <c r="Q22" i="3"/>
  <c r="R22" i="3"/>
  <c r="M23" i="3"/>
  <c r="N23" i="3"/>
  <c r="O23" i="3"/>
  <c r="P23" i="3"/>
  <c r="Q23" i="3"/>
  <c r="R23" i="3"/>
  <c r="M24" i="3"/>
  <c r="N24" i="3"/>
  <c r="O24" i="3"/>
  <c r="P24" i="3"/>
  <c r="Q24" i="3"/>
  <c r="R24" i="3"/>
  <c r="M25" i="3"/>
  <c r="N25" i="3"/>
  <c r="O25" i="3"/>
  <c r="P25" i="3"/>
  <c r="Q25" i="3"/>
  <c r="R25" i="3"/>
  <c r="M26" i="3"/>
  <c r="N26" i="3"/>
  <c r="O26" i="3"/>
  <c r="P26" i="3"/>
  <c r="Q26" i="3"/>
  <c r="R26" i="3"/>
  <c r="M27" i="3"/>
  <c r="N27" i="3"/>
  <c r="O27" i="3"/>
  <c r="P27" i="3"/>
  <c r="Q27" i="3"/>
  <c r="R27" i="3"/>
  <c r="M28" i="3"/>
  <c r="N28" i="3"/>
  <c r="O28" i="3"/>
  <c r="P28" i="3"/>
  <c r="Q28" i="3"/>
  <c r="R28" i="3"/>
  <c r="M29" i="3"/>
  <c r="N29" i="3"/>
  <c r="O29" i="3"/>
  <c r="P29" i="3"/>
  <c r="Q29" i="3"/>
  <c r="R29" i="3"/>
  <c r="M30" i="3"/>
  <c r="N30" i="3"/>
  <c r="O30" i="3"/>
  <c r="P30" i="3"/>
  <c r="Q30" i="3"/>
  <c r="R30" i="3"/>
  <c r="M31" i="3"/>
  <c r="N31" i="3"/>
  <c r="O31" i="3"/>
  <c r="P31" i="3"/>
  <c r="Q31" i="3"/>
  <c r="R31" i="3"/>
  <c r="M32" i="3"/>
  <c r="N32" i="3"/>
  <c r="O32" i="3"/>
  <c r="P32" i="3"/>
  <c r="Q32" i="3"/>
  <c r="R32" i="3"/>
  <c r="M33" i="3"/>
  <c r="N33" i="3"/>
  <c r="O33" i="3"/>
  <c r="P33" i="3"/>
  <c r="Q33" i="3"/>
  <c r="R33" i="3"/>
  <c r="M34" i="3"/>
  <c r="N34" i="3"/>
  <c r="O34" i="3"/>
  <c r="P34" i="3"/>
  <c r="Q34" i="3"/>
  <c r="R34" i="3"/>
  <c r="M35" i="3"/>
  <c r="N35" i="3"/>
  <c r="O35" i="3"/>
  <c r="P35" i="3"/>
  <c r="Q35" i="3"/>
  <c r="R35" i="3"/>
  <c r="M36" i="3"/>
  <c r="N36" i="3"/>
  <c r="O36" i="3"/>
  <c r="P36" i="3"/>
  <c r="Q36" i="3"/>
  <c r="R36" i="3"/>
  <c r="M37" i="3"/>
  <c r="N37" i="3"/>
  <c r="O37" i="3"/>
  <c r="P37" i="3"/>
  <c r="Q37" i="3"/>
  <c r="R37" i="3"/>
  <c r="M38" i="3"/>
  <c r="N38" i="3"/>
  <c r="O38" i="3"/>
  <c r="P38" i="3"/>
  <c r="Q38" i="3"/>
  <c r="R38" i="3"/>
  <c r="M39" i="3"/>
  <c r="N39" i="3"/>
  <c r="O39" i="3"/>
  <c r="P39" i="3"/>
  <c r="Q39" i="3"/>
  <c r="R39" i="3"/>
  <c r="M40" i="3"/>
  <c r="N40" i="3"/>
  <c r="O40" i="3"/>
  <c r="P40" i="3"/>
  <c r="Q40" i="3"/>
  <c r="R40" i="3"/>
  <c r="M41" i="3"/>
  <c r="N41" i="3"/>
  <c r="O41" i="3"/>
  <c r="P41" i="3"/>
  <c r="Q41" i="3"/>
  <c r="R41" i="3"/>
  <c r="M42" i="3"/>
  <c r="N42" i="3"/>
  <c r="O42" i="3"/>
  <c r="P42" i="3"/>
  <c r="Q42" i="3"/>
  <c r="R42" i="3"/>
  <c r="M43" i="3"/>
  <c r="N43" i="3"/>
  <c r="O43" i="3"/>
  <c r="P43" i="3"/>
  <c r="Q43" i="3"/>
  <c r="R43" i="3"/>
  <c r="M44" i="3"/>
  <c r="N44" i="3"/>
  <c r="O44" i="3"/>
  <c r="P44" i="3"/>
  <c r="Q44" i="3"/>
  <c r="R44" i="3"/>
  <c r="M45" i="3"/>
  <c r="N45" i="3"/>
  <c r="O45" i="3"/>
  <c r="P45" i="3"/>
  <c r="Q45" i="3"/>
  <c r="R45" i="3"/>
  <c r="M46" i="3"/>
  <c r="N46" i="3"/>
  <c r="O46" i="3"/>
  <c r="P46" i="3"/>
  <c r="Q46" i="3"/>
  <c r="R46" i="3"/>
  <c r="M47" i="3"/>
  <c r="N47" i="3"/>
  <c r="O47" i="3"/>
  <c r="P47" i="3"/>
  <c r="Q47" i="3"/>
  <c r="R47" i="3"/>
  <c r="M48" i="3"/>
  <c r="N48" i="3"/>
  <c r="O48" i="3"/>
  <c r="P48" i="3"/>
  <c r="Q48" i="3"/>
  <c r="R48" i="3"/>
  <c r="M49" i="3"/>
  <c r="N49" i="3"/>
  <c r="O49" i="3"/>
  <c r="P49" i="3"/>
  <c r="Q49" i="3"/>
  <c r="R49" i="3"/>
  <c r="M50" i="3"/>
  <c r="N50" i="3"/>
  <c r="O50" i="3"/>
  <c r="P50" i="3"/>
  <c r="Q50" i="3"/>
  <c r="R50" i="3"/>
  <c r="M51" i="3"/>
  <c r="N51" i="3"/>
  <c r="O51" i="3"/>
  <c r="P51" i="3"/>
  <c r="Q51" i="3"/>
  <c r="R51" i="3"/>
  <c r="M52" i="3"/>
  <c r="N52" i="3"/>
  <c r="O52" i="3"/>
  <c r="P52" i="3"/>
  <c r="Q52" i="3"/>
  <c r="R52" i="3"/>
  <c r="M53" i="3"/>
  <c r="N53" i="3"/>
  <c r="O53" i="3"/>
  <c r="P53" i="3"/>
  <c r="Q53" i="3"/>
  <c r="R53" i="3"/>
  <c r="M54" i="3"/>
  <c r="N54" i="3"/>
  <c r="O54" i="3"/>
  <c r="P54" i="3"/>
  <c r="Q54" i="3"/>
  <c r="R54" i="3"/>
  <c r="M55" i="3"/>
  <c r="N55" i="3"/>
  <c r="O55" i="3"/>
  <c r="P55" i="3"/>
  <c r="Q55" i="3"/>
  <c r="R55" i="3"/>
  <c r="M56" i="3"/>
  <c r="N56" i="3"/>
  <c r="O56" i="3"/>
  <c r="P56" i="3"/>
  <c r="Q56" i="3"/>
  <c r="R56" i="3"/>
  <c r="M57" i="3"/>
  <c r="N57" i="3"/>
  <c r="O57" i="3"/>
  <c r="P57" i="3"/>
  <c r="Q57" i="3"/>
  <c r="R57" i="3"/>
  <c r="M58" i="3"/>
  <c r="N58" i="3"/>
  <c r="O58" i="3"/>
  <c r="P58" i="3"/>
  <c r="Q58" i="3"/>
  <c r="R58" i="3"/>
  <c r="M59" i="3"/>
  <c r="N59" i="3"/>
  <c r="O59" i="3"/>
  <c r="P59" i="3"/>
  <c r="Q59" i="3"/>
  <c r="R59" i="3"/>
  <c r="M60" i="3"/>
  <c r="N60" i="3"/>
  <c r="O60" i="3"/>
  <c r="P60" i="3"/>
  <c r="Q60" i="3"/>
  <c r="R60" i="3"/>
  <c r="M61" i="3"/>
  <c r="N61" i="3"/>
  <c r="O61" i="3"/>
  <c r="P61" i="3"/>
  <c r="Q61" i="3"/>
  <c r="R61" i="3"/>
  <c r="M62" i="3"/>
  <c r="N62" i="3"/>
  <c r="O62" i="3"/>
  <c r="P62" i="3"/>
  <c r="Q62" i="3"/>
  <c r="R62" i="3"/>
  <c r="M63" i="3"/>
  <c r="N63" i="3"/>
  <c r="O63" i="3"/>
  <c r="P63" i="3"/>
  <c r="Q63" i="3"/>
  <c r="R63" i="3"/>
  <c r="M64" i="3"/>
  <c r="N64" i="3"/>
  <c r="O64" i="3"/>
  <c r="P64" i="3"/>
  <c r="Q64" i="3"/>
  <c r="R64" i="3"/>
  <c r="M65" i="3"/>
  <c r="N65" i="3"/>
  <c r="O65" i="3"/>
  <c r="P65" i="3"/>
  <c r="Q65" i="3"/>
  <c r="R65" i="3"/>
  <c r="M66" i="3"/>
  <c r="N66" i="3"/>
  <c r="O66" i="3"/>
  <c r="P66" i="3"/>
  <c r="Q66" i="3"/>
  <c r="R66" i="3"/>
  <c r="M67" i="3"/>
  <c r="N67" i="3"/>
  <c r="O67" i="3"/>
  <c r="P67" i="3"/>
  <c r="Q67" i="3"/>
  <c r="R67" i="3"/>
  <c r="M68" i="3"/>
  <c r="N68" i="3"/>
  <c r="O68" i="3"/>
  <c r="P68" i="3"/>
  <c r="Q68" i="3"/>
  <c r="R68" i="3"/>
  <c r="M69" i="3"/>
  <c r="N69" i="3"/>
  <c r="O69" i="3"/>
  <c r="P69" i="3"/>
  <c r="Q69" i="3"/>
  <c r="R69" i="3"/>
  <c r="M70" i="3"/>
  <c r="N70" i="3"/>
  <c r="O70" i="3"/>
  <c r="P70" i="3"/>
  <c r="Q70" i="3"/>
  <c r="R70" i="3"/>
  <c r="M71" i="3"/>
  <c r="N71" i="3"/>
  <c r="O71" i="3"/>
  <c r="P71" i="3"/>
  <c r="Q71" i="3"/>
  <c r="R71" i="3"/>
  <c r="M72" i="3"/>
  <c r="N72" i="3"/>
  <c r="O72" i="3"/>
  <c r="P72" i="3"/>
  <c r="Q72" i="3"/>
  <c r="R72" i="3"/>
  <c r="M73" i="3"/>
  <c r="N73" i="3"/>
  <c r="O73" i="3"/>
  <c r="P73" i="3"/>
  <c r="Q73" i="3"/>
  <c r="R73" i="3"/>
  <c r="M74" i="3"/>
  <c r="N74" i="3"/>
  <c r="O74" i="3"/>
  <c r="P74" i="3"/>
  <c r="Q74" i="3"/>
  <c r="R74" i="3"/>
  <c r="M75" i="3"/>
  <c r="N75" i="3"/>
  <c r="O75" i="3"/>
  <c r="P75" i="3"/>
  <c r="Q75" i="3"/>
  <c r="R75" i="3"/>
  <c r="M76" i="3"/>
  <c r="N76" i="3"/>
  <c r="O76" i="3"/>
  <c r="P76" i="3"/>
  <c r="Q76" i="3"/>
  <c r="R76" i="3"/>
  <c r="M77" i="3"/>
  <c r="N77" i="3"/>
  <c r="O77" i="3"/>
  <c r="P77" i="3"/>
  <c r="Q77" i="3"/>
  <c r="R77" i="3"/>
  <c r="M78" i="3"/>
  <c r="N78" i="3"/>
  <c r="O78" i="3"/>
  <c r="P78" i="3"/>
  <c r="Q78" i="3"/>
  <c r="R78" i="3"/>
  <c r="M79" i="3"/>
  <c r="N79" i="3"/>
  <c r="O79" i="3"/>
  <c r="P79" i="3"/>
  <c r="Q79" i="3"/>
  <c r="R79" i="3"/>
  <c r="M80" i="3"/>
  <c r="N80" i="3"/>
  <c r="O80" i="3"/>
  <c r="P80" i="3"/>
  <c r="Q80" i="3"/>
  <c r="R80" i="3"/>
  <c r="M81" i="3"/>
  <c r="N81" i="3"/>
  <c r="O81" i="3"/>
  <c r="P81" i="3"/>
  <c r="Q81" i="3"/>
  <c r="R81" i="3"/>
  <c r="M82" i="3"/>
  <c r="N82" i="3"/>
  <c r="O82" i="3"/>
  <c r="P82" i="3"/>
  <c r="Q82" i="3"/>
  <c r="R82" i="3"/>
  <c r="M83" i="3"/>
  <c r="N83" i="3"/>
  <c r="O83" i="3"/>
  <c r="P83" i="3"/>
  <c r="Q83" i="3"/>
  <c r="R83" i="3"/>
  <c r="M84" i="3"/>
  <c r="N84" i="3"/>
  <c r="O84" i="3"/>
  <c r="P84" i="3"/>
  <c r="Q84" i="3"/>
  <c r="R84" i="3"/>
  <c r="M85" i="3"/>
  <c r="N85" i="3"/>
  <c r="O85" i="3"/>
  <c r="P85" i="3"/>
  <c r="Q85" i="3"/>
  <c r="R85" i="3"/>
  <c r="M86" i="3"/>
  <c r="N86" i="3"/>
  <c r="O86" i="3"/>
  <c r="P86" i="3"/>
  <c r="Q86" i="3"/>
  <c r="R86" i="3"/>
  <c r="M87" i="3"/>
  <c r="N87" i="3"/>
  <c r="O87" i="3"/>
  <c r="P87" i="3"/>
  <c r="Q87" i="3"/>
  <c r="R87" i="3"/>
  <c r="M88" i="3"/>
  <c r="N88" i="3"/>
  <c r="O88" i="3"/>
  <c r="P88" i="3"/>
  <c r="Q88" i="3"/>
  <c r="R88" i="3"/>
  <c r="M89" i="3"/>
  <c r="N89" i="3"/>
  <c r="O89" i="3"/>
  <c r="P89" i="3"/>
  <c r="Q89" i="3"/>
  <c r="R89" i="3"/>
  <c r="M90" i="3"/>
  <c r="N90" i="3"/>
  <c r="O90" i="3"/>
  <c r="P90" i="3"/>
  <c r="Q90" i="3"/>
  <c r="R90" i="3"/>
  <c r="M91" i="3"/>
  <c r="N91" i="3"/>
  <c r="O91" i="3"/>
  <c r="P91" i="3"/>
  <c r="Q91" i="3"/>
  <c r="R91" i="3"/>
  <c r="M92" i="3"/>
  <c r="N92" i="3"/>
  <c r="O92" i="3"/>
  <c r="P92" i="3"/>
  <c r="Q92" i="3"/>
  <c r="R92" i="3"/>
  <c r="M93" i="3"/>
  <c r="N93" i="3"/>
  <c r="O93" i="3"/>
  <c r="P93" i="3"/>
  <c r="Q93" i="3"/>
  <c r="R93" i="3"/>
  <c r="M94" i="3"/>
  <c r="N94" i="3"/>
  <c r="O94" i="3"/>
  <c r="P94" i="3"/>
  <c r="Q94" i="3"/>
  <c r="R94" i="3"/>
  <c r="M95" i="3"/>
  <c r="N95" i="3"/>
  <c r="O95" i="3"/>
  <c r="P95" i="3"/>
  <c r="Q95" i="3"/>
  <c r="R95" i="3"/>
  <c r="M96" i="3"/>
  <c r="N96" i="3"/>
  <c r="O96" i="3"/>
  <c r="P96" i="3"/>
  <c r="Q96" i="3"/>
  <c r="R96" i="3"/>
  <c r="M97" i="3"/>
  <c r="N97" i="3"/>
  <c r="O97" i="3"/>
  <c r="P97" i="3"/>
  <c r="Q97" i="3"/>
  <c r="R97" i="3"/>
  <c r="M98" i="3"/>
  <c r="N98" i="3"/>
  <c r="O98" i="3"/>
  <c r="P98" i="3"/>
  <c r="Q98" i="3"/>
  <c r="R98" i="3"/>
  <c r="M99" i="3"/>
  <c r="N99" i="3"/>
  <c r="O99" i="3"/>
  <c r="P99" i="3"/>
  <c r="Q99" i="3"/>
  <c r="R99" i="3"/>
  <c r="M100" i="3"/>
  <c r="N100" i="3"/>
  <c r="O100" i="3"/>
  <c r="P100" i="3"/>
  <c r="Q100" i="3"/>
  <c r="R100" i="3"/>
  <c r="M101" i="3"/>
  <c r="N101" i="3"/>
  <c r="O101" i="3"/>
  <c r="P101" i="3"/>
  <c r="Q101" i="3"/>
  <c r="R101" i="3"/>
  <c r="M102" i="3"/>
  <c r="N102" i="3"/>
  <c r="O102" i="3"/>
  <c r="P102" i="3"/>
  <c r="Q102" i="3"/>
  <c r="R102" i="3"/>
  <c r="M103" i="3"/>
  <c r="N103" i="3"/>
  <c r="O103" i="3"/>
  <c r="P103" i="3"/>
  <c r="Q103" i="3"/>
  <c r="R103" i="3"/>
  <c r="M104" i="3"/>
  <c r="N104" i="3"/>
  <c r="O104" i="3"/>
  <c r="P104" i="3"/>
  <c r="Q104" i="3"/>
  <c r="R104" i="3"/>
  <c r="M105" i="3"/>
  <c r="N105" i="3"/>
  <c r="O105" i="3"/>
  <c r="P105" i="3"/>
  <c r="Q105" i="3"/>
  <c r="R105" i="3"/>
  <c r="M106" i="3"/>
  <c r="N106" i="3"/>
  <c r="O106" i="3"/>
  <c r="P106" i="3"/>
  <c r="Q106" i="3"/>
  <c r="R106" i="3"/>
  <c r="M107" i="3"/>
  <c r="N107" i="3"/>
  <c r="O107" i="3"/>
  <c r="P107" i="3"/>
  <c r="Q107" i="3"/>
  <c r="R107" i="3"/>
  <c r="M108" i="3"/>
  <c r="N108" i="3"/>
  <c r="O108" i="3"/>
  <c r="P108" i="3"/>
  <c r="Q108" i="3"/>
  <c r="R108" i="3"/>
  <c r="M109" i="3"/>
  <c r="N109" i="3"/>
  <c r="O109" i="3"/>
  <c r="P109" i="3"/>
  <c r="Q109" i="3"/>
  <c r="R109" i="3"/>
  <c r="M110" i="3"/>
  <c r="N110" i="3"/>
  <c r="O110" i="3"/>
  <c r="P110" i="3"/>
  <c r="Q110" i="3"/>
  <c r="R110" i="3"/>
  <c r="M111" i="3"/>
  <c r="N111" i="3"/>
  <c r="O111" i="3"/>
  <c r="P111" i="3"/>
  <c r="Q111" i="3"/>
  <c r="R111" i="3"/>
  <c r="M112" i="3"/>
  <c r="N112" i="3"/>
  <c r="O112" i="3"/>
  <c r="P112" i="3"/>
  <c r="Q112" i="3"/>
  <c r="R112" i="3"/>
  <c r="M113" i="3"/>
  <c r="N113" i="3"/>
  <c r="O113" i="3"/>
  <c r="P113" i="3"/>
  <c r="Q113" i="3"/>
  <c r="R113" i="3"/>
  <c r="M114" i="3"/>
  <c r="N114" i="3"/>
  <c r="O114" i="3"/>
  <c r="P114" i="3"/>
  <c r="Q114" i="3"/>
  <c r="R114" i="3"/>
  <c r="M115" i="3"/>
  <c r="N115" i="3"/>
  <c r="O115" i="3"/>
  <c r="P115" i="3"/>
  <c r="Q115" i="3"/>
  <c r="R115" i="3"/>
  <c r="M116" i="3"/>
  <c r="N116" i="3"/>
  <c r="O116" i="3"/>
  <c r="P116" i="3"/>
  <c r="Q116" i="3"/>
  <c r="R116" i="3"/>
  <c r="M117" i="3"/>
  <c r="N117" i="3"/>
  <c r="O117" i="3"/>
  <c r="P117" i="3"/>
  <c r="Q117" i="3"/>
  <c r="R117" i="3"/>
  <c r="M118" i="3"/>
  <c r="N118" i="3"/>
  <c r="O118" i="3"/>
  <c r="P118" i="3"/>
  <c r="Q118" i="3"/>
  <c r="R118" i="3"/>
  <c r="M119" i="3"/>
  <c r="N119" i="3"/>
  <c r="O119" i="3"/>
  <c r="P119" i="3"/>
  <c r="Q119" i="3"/>
  <c r="R119" i="3"/>
  <c r="M120" i="3"/>
  <c r="N120" i="3"/>
  <c r="O120" i="3"/>
  <c r="P120" i="3"/>
  <c r="Q120" i="3"/>
  <c r="R120" i="3"/>
  <c r="M121" i="3"/>
  <c r="N121" i="3"/>
  <c r="O121" i="3"/>
  <c r="P121" i="3"/>
  <c r="Q121" i="3"/>
  <c r="R121" i="3"/>
  <c r="M122" i="3"/>
  <c r="N122" i="3"/>
  <c r="O122" i="3"/>
  <c r="P122" i="3"/>
  <c r="Q122" i="3"/>
  <c r="R122" i="3"/>
  <c r="M123" i="3"/>
  <c r="N123" i="3"/>
  <c r="O123" i="3"/>
  <c r="P123" i="3"/>
  <c r="Q123" i="3"/>
  <c r="R123" i="3"/>
  <c r="M124" i="3"/>
  <c r="N124" i="3"/>
  <c r="O124" i="3"/>
  <c r="P124" i="3"/>
  <c r="Q124" i="3"/>
  <c r="R124" i="3"/>
  <c r="M125" i="3"/>
  <c r="N125" i="3"/>
  <c r="O125" i="3"/>
  <c r="P125" i="3"/>
  <c r="Q125" i="3"/>
  <c r="R125" i="3"/>
  <c r="M126" i="3"/>
  <c r="N126" i="3"/>
  <c r="O126" i="3"/>
  <c r="P126" i="3"/>
  <c r="Q126" i="3"/>
  <c r="R126" i="3"/>
  <c r="M127" i="3"/>
  <c r="N127" i="3"/>
  <c r="O127" i="3"/>
  <c r="P127" i="3"/>
  <c r="Q127" i="3"/>
  <c r="R127" i="3"/>
  <c r="M128" i="3"/>
  <c r="N128" i="3"/>
  <c r="O128" i="3"/>
  <c r="P128" i="3"/>
  <c r="Q128" i="3"/>
  <c r="R128" i="3"/>
  <c r="M129" i="3"/>
  <c r="N129" i="3"/>
  <c r="O129" i="3"/>
  <c r="P129" i="3"/>
  <c r="Q129" i="3"/>
  <c r="R129" i="3"/>
  <c r="M130" i="3"/>
  <c r="N130" i="3"/>
  <c r="O130" i="3"/>
  <c r="P130" i="3"/>
  <c r="Q130" i="3"/>
  <c r="R130" i="3"/>
  <c r="M131" i="3"/>
  <c r="N131" i="3"/>
  <c r="O131" i="3"/>
  <c r="P131" i="3"/>
  <c r="Q131" i="3"/>
  <c r="R131" i="3"/>
  <c r="M132" i="3"/>
  <c r="N132" i="3"/>
  <c r="O132" i="3"/>
  <c r="P132" i="3"/>
  <c r="Q132" i="3"/>
  <c r="R132" i="3"/>
  <c r="M133" i="3"/>
  <c r="N133" i="3"/>
  <c r="O133" i="3"/>
  <c r="P133" i="3"/>
  <c r="Q133" i="3"/>
  <c r="R133" i="3"/>
  <c r="M134" i="3"/>
  <c r="N134" i="3"/>
  <c r="O134" i="3"/>
  <c r="P134" i="3"/>
  <c r="Q134" i="3"/>
  <c r="R134" i="3"/>
  <c r="M135" i="3"/>
  <c r="N135" i="3"/>
  <c r="O135" i="3"/>
  <c r="P135" i="3"/>
  <c r="Q135" i="3"/>
  <c r="R135" i="3"/>
  <c r="M136" i="3"/>
  <c r="N136" i="3"/>
  <c r="O136" i="3"/>
  <c r="P136" i="3"/>
  <c r="Q136" i="3"/>
  <c r="R136" i="3"/>
  <c r="M137" i="3"/>
  <c r="N137" i="3"/>
  <c r="O137" i="3"/>
  <c r="P137" i="3"/>
  <c r="Q137" i="3"/>
  <c r="R137" i="3"/>
  <c r="M138" i="3"/>
  <c r="N138" i="3"/>
  <c r="O138" i="3"/>
  <c r="P138" i="3"/>
  <c r="Q138" i="3"/>
  <c r="R138" i="3"/>
  <c r="M139" i="3"/>
  <c r="N139" i="3"/>
  <c r="O139" i="3"/>
  <c r="P139" i="3"/>
  <c r="Q139" i="3"/>
  <c r="R139" i="3"/>
  <c r="M140" i="3"/>
  <c r="N140" i="3"/>
  <c r="O140" i="3"/>
  <c r="P140" i="3"/>
  <c r="Q140" i="3"/>
  <c r="R140" i="3"/>
  <c r="M141" i="3"/>
  <c r="N141" i="3"/>
  <c r="O141" i="3"/>
  <c r="P141" i="3"/>
  <c r="Q141" i="3"/>
  <c r="R141" i="3"/>
  <c r="M142" i="3"/>
  <c r="N142" i="3"/>
  <c r="O142" i="3"/>
  <c r="P142" i="3"/>
  <c r="Q142" i="3"/>
  <c r="R142" i="3"/>
  <c r="M143" i="3"/>
  <c r="N143" i="3"/>
  <c r="O143" i="3"/>
  <c r="P143" i="3"/>
  <c r="Q143" i="3"/>
  <c r="R143" i="3"/>
  <c r="M144" i="3"/>
  <c r="N144" i="3"/>
  <c r="O144" i="3"/>
  <c r="P144" i="3"/>
  <c r="Q144" i="3"/>
  <c r="R144" i="3"/>
  <c r="M145" i="3"/>
  <c r="N145" i="3"/>
  <c r="O145" i="3"/>
  <c r="P145" i="3"/>
  <c r="Q145" i="3"/>
  <c r="R145" i="3"/>
  <c r="M146" i="3"/>
  <c r="N146" i="3"/>
  <c r="O146" i="3"/>
  <c r="P146" i="3"/>
  <c r="Q146" i="3"/>
  <c r="R146" i="3"/>
  <c r="M147" i="3"/>
  <c r="N147" i="3"/>
  <c r="O147" i="3"/>
  <c r="P147" i="3"/>
  <c r="Q147" i="3"/>
  <c r="R147" i="3"/>
  <c r="M148" i="3"/>
  <c r="N148" i="3"/>
  <c r="O148" i="3"/>
  <c r="P148" i="3"/>
  <c r="Q148" i="3"/>
  <c r="R148" i="3"/>
  <c r="M149" i="3"/>
  <c r="N149" i="3"/>
  <c r="O149" i="3"/>
  <c r="P149" i="3"/>
  <c r="Q149" i="3"/>
  <c r="R149" i="3"/>
  <c r="M150" i="3"/>
  <c r="N150" i="3"/>
  <c r="O150" i="3"/>
  <c r="P150" i="3"/>
  <c r="Q150" i="3"/>
  <c r="R150" i="3"/>
  <c r="M151" i="3"/>
  <c r="N151" i="3"/>
  <c r="O151" i="3"/>
  <c r="P151" i="3"/>
  <c r="Q151" i="3"/>
  <c r="R151" i="3"/>
  <c r="M152" i="3"/>
  <c r="N152" i="3"/>
  <c r="O152" i="3"/>
  <c r="P152" i="3"/>
  <c r="Q152" i="3"/>
  <c r="R152" i="3"/>
  <c r="M153" i="3"/>
  <c r="N153" i="3"/>
  <c r="O153" i="3"/>
  <c r="P153" i="3"/>
  <c r="Q153" i="3"/>
  <c r="R153" i="3"/>
  <c r="M154" i="3"/>
  <c r="N154" i="3"/>
  <c r="O154" i="3"/>
  <c r="P154" i="3"/>
  <c r="Q154" i="3"/>
  <c r="R154" i="3"/>
  <c r="M155" i="3"/>
  <c r="N155" i="3"/>
  <c r="O155" i="3"/>
  <c r="P155" i="3"/>
  <c r="Q155" i="3"/>
  <c r="R155" i="3"/>
  <c r="M156" i="3"/>
  <c r="N156" i="3"/>
  <c r="O156" i="3"/>
  <c r="P156" i="3"/>
  <c r="Q156" i="3"/>
  <c r="R156" i="3"/>
  <c r="M157" i="3"/>
  <c r="N157" i="3"/>
  <c r="O157" i="3"/>
  <c r="P157" i="3"/>
  <c r="Q157" i="3"/>
  <c r="R157" i="3"/>
  <c r="M158" i="3"/>
  <c r="N158" i="3"/>
  <c r="O158" i="3"/>
  <c r="P158" i="3"/>
  <c r="Q158" i="3"/>
  <c r="R158" i="3"/>
  <c r="M159" i="3"/>
  <c r="N159" i="3"/>
  <c r="O159" i="3"/>
  <c r="P159" i="3"/>
  <c r="Q159" i="3"/>
  <c r="R159" i="3"/>
  <c r="M160" i="3"/>
  <c r="N160" i="3"/>
  <c r="O160" i="3"/>
  <c r="P160" i="3"/>
  <c r="Q160" i="3"/>
  <c r="R160" i="3"/>
  <c r="M161" i="3"/>
  <c r="N161" i="3"/>
  <c r="O161" i="3"/>
  <c r="P161" i="3"/>
  <c r="Q161" i="3"/>
  <c r="R161" i="3"/>
  <c r="M162" i="3"/>
  <c r="N162" i="3"/>
  <c r="O162" i="3"/>
  <c r="P162" i="3"/>
  <c r="Q162" i="3"/>
  <c r="R162" i="3"/>
  <c r="M163" i="3"/>
  <c r="N163" i="3"/>
  <c r="O163" i="3"/>
  <c r="P163" i="3"/>
  <c r="Q163" i="3"/>
  <c r="R163" i="3"/>
  <c r="M164" i="3"/>
  <c r="N164" i="3"/>
  <c r="O164" i="3"/>
  <c r="P164" i="3"/>
  <c r="Q164" i="3"/>
  <c r="R164" i="3"/>
  <c r="M165" i="3"/>
  <c r="N165" i="3"/>
  <c r="O165" i="3"/>
  <c r="P165" i="3"/>
  <c r="Q165" i="3"/>
  <c r="R165" i="3"/>
  <c r="M166" i="3"/>
  <c r="N166" i="3"/>
  <c r="O166" i="3"/>
  <c r="P166" i="3"/>
  <c r="Q166" i="3"/>
  <c r="R166" i="3"/>
  <c r="M167" i="3"/>
  <c r="N167" i="3"/>
  <c r="O167" i="3"/>
  <c r="P167" i="3"/>
  <c r="Q167" i="3"/>
  <c r="R167" i="3"/>
  <c r="M168" i="3"/>
  <c r="N168" i="3"/>
  <c r="O168" i="3"/>
  <c r="P168" i="3"/>
  <c r="Q168" i="3"/>
  <c r="R168" i="3"/>
  <c r="M169" i="3"/>
  <c r="N169" i="3"/>
  <c r="O169" i="3"/>
  <c r="P169" i="3"/>
  <c r="Q169" i="3"/>
  <c r="R169" i="3"/>
  <c r="M170" i="3"/>
  <c r="N170" i="3"/>
  <c r="O170" i="3"/>
  <c r="P170" i="3"/>
  <c r="Q170" i="3"/>
  <c r="R170" i="3"/>
  <c r="M171" i="3"/>
  <c r="N171" i="3"/>
  <c r="O171" i="3"/>
  <c r="P171" i="3"/>
  <c r="Q171" i="3"/>
  <c r="R171" i="3"/>
  <c r="M172" i="3"/>
  <c r="N172" i="3"/>
  <c r="O172" i="3"/>
  <c r="P172" i="3"/>
  <c r="Q172" i="3"/>
  <c r="R172" i="3"/>
  <c r="M173" i="3"/>
  <c r="N173" i="3"/>
  <c r="O173" i="3"/>
  <c r="P173" i="3"/>
  <c r="Q173" i="3"/>
  <c r="R173" i="3"/>
  <c r="M174" i="3"/>
  <c r="N174" i="3"/>
  <c r="O174" i="3"/>
  <c r="P174" i="3"/>
  <c r="Q174" i="3"/>
  <c r="R174" i="3"/>
  <c r="M175" i="3"/>
  <c r="N175" i="3"/>
  <c r="O175" i="3"/>
  <c r="P175" i="3"/>
  <c r="Q175" i="3"/>
  <c r="R175" i="3"/>
  <c r="M176" i="3"/>
  <c r="N176" i="3"/>
  <c r="O176" i="3"/>
  <c r="P176" i="3"/>
  <c r="Q176" i="3"/>
  <c r="R176" i="3"/>
  <c r="M177" i="3"/>
  <c r="N177" i="3"/>
  <c r="O177" i="3"/>
  <c r="P177" i="3"/>
  <c r="Q177" i="3"/>
  <c r="R177" i="3"/>
  <c r="M178" i="3"/>
  <c r="N178" i="3"/>
  <c r="O178" i="3"/>
  <c r="P178" i="3"/>
  <c r="Q178" i="3"/>
  <c r="R178" i="3"/>
  <c r="M179" i="3"/>
  <c r="N179" i="3"/>
  <c r="O179" i="3"/>
  <c r="P179" i="3"/>
  <c r="Q179" i="3"/>
  <c r="R179" i="3"/>
  <c r="M180" i="3"/>
  <c r="N180" i="3"/>
  <c r="O180" i="3"/>
  <c r="P180" i="3"/>
  <c r="Q180" i="3"/>
  <c r="R180" i="3"/>
  <c r="M181" i="3"/>
  <c r="N181" i="3"/>
  <c r="O181" i="3"/>
  <c r="P181" i="3"/>
  <c r="Q181" i="3"/>
  <c r="R181" i="3"/>
  <c r="M182" i="3"/>
  <c r="N182" i="3"/>
  <c r="O182" i="3"/>
  <c r="P182" i="3"/>
  <c r="Q182" i="3"/>
  <c r="R182" i="3"/>
  <c r="M183" i="3"/>
  <c r="N183" i="3"/>
  <c r="O183" i="3"/>
  <c r="P183" i="3"/>
  <c r="Q183" i="3"/>
  <c r="R183" i="3"/>
  <c r="M184" i="3"/>
  <c r="N184" i="3"/>
  <c r="O184" i="3"/>
  <c r="P184" i="3"/>
  <c r="Q184" i="3"/>
  <c r="R184" i="3"/>
  <c r="M185" i="3"/>
  <c r="N185" i="3"/>
  <c r="O185" i="3"/>
  <c r="P185" i="3"/>
  <c r="Q185" i="3"/>
  <c r="R185" i="3"/>
  <c r="M186" i="3"/>
  <c r="N186" i="3"/>
  <c r="O186" i="3"/>
  <c r="P186" i="3"/>
  <c r="Q186" i="3"/>
  <c r="R186" i="3"/>
  <c r="M187" i="3"/>
  <c r="N187" i="3"/>
  <c r="O187" i="3"/>
  <c r="P187" i="3"/>
  <c r="Q187" i="3"/>
  <c r="R187" i="3"/>
  <c r="M188" i="3"/>
  <c r="N188" i="3"/>
  <c r="O188" i="3"/>
  <c r="P188" i="3"/>
  <c r="Q188" i="3"/>
  <c r="R188" i="3"/>
  <c r="M189" i="3"/>
  <c r="N189" i="3"/>
  <c r="O189" i="3"/>
  <c r="P189" i="3"/>
  <c r="Q189" i="3"/>
  <c r="R189" i="3"/>
  <c r="M190" i="3"/>
  <c r="N190" i="3"/>
  <c r="O190" i="3"/>
  <c r="P190" i="3"/>
  <c r="Q190" i="3"/>
  <c r="R190" i="3"/>
  <c r="M191" i="3"/>
  <c r="N191" i="3"/>
  <c r="O191" i="3"/>
  <c r="P191" i="3"/>
  <c r="Q191" i="3"/>
  <c r="R191" i="3"/>
  <c r="M192" i="3"/>
  <c r="N192" i="3"/>
  <c r="O192" i="3"/>
  <c r="P192" i="3"/>
  <c r="Q192" i="3"/>
  <c r="R192" i="3"/>
  <c r="M193" i="3"/>
  <c r="N193" i="3"/>
  <c r="O193" i="3"/>
  <c r="P193" i="3"/>
  <c r="Q193" i="3"/>
  <c r="R193" i="3"/>
  <c r="M194" i="3"/>
  <c r="N194" i="3"/>
  <c r="O194" i="3"/>
  <c r="P194" i="3"/>
  <c r="Q194" i="3"/>
  <c r="R194" i="3"/>
  <c r="M195" i="3"/>
  <c r="N195" i="3"/>
  <c r="O195" i="3"/>
  <c r="P195" i="3"/>
  <c r="Q195" i="3"/>
  <c r="R195" i="3"/>
  <c r="M196" i="3"/>
  <c r="N196" i="3"/>
  <c r="O196" i="3"/>
  <c r="P196" i="3"/>
  <c r="Q196" i="3"/>
  <c r="R196" i="3"/>
  <c r="M197" i="3"/>
  <c r="N197" i="3"/>
  <c r="O197" i="3"/>
  <c r="P197" i="3"/>
  <c r="Q197" i="3"/>
  <c r="R197" i="3"/>
  <c r="M198" i="3"/>
  <c r="N198" i="3"/>
  <c r="O198" i="3"/>
  <c r="P198" i="3"/>
  <c r="Q198" i="3"/>
  <c r="R198" i="3"/>
  <c r="M199" i="3"/>
  <c r="N199" i="3"/>
  <c r="O199" i="3"/>
  <c r="P199" i="3"/>
  <c r="Q199" i="3"/>
  <c r="R199" i="3"/>
  <c r="M200" i="3"/>
  <c r="N200" i="3"/>
  <c r="O200" i="3"/>
  <c r="P200" i="3"/>
  <c r="Q200" i="3"/>
  <c r="R200" i="3"/>
  <c r="M201" i="3"/>
  <c r="N201" i="3"/>
  <c r="O201" i="3"/>
  <c r="P201" i="3"/>
  <c r="Q201" i="3"/>
  <c r="R201" i="3"/>
  <c r="M202" i="3"/>
  <c r="N202" i="3"/>
  <c r="O202" i="3"/>
  <c r="P202" i="3"/>
  <c r="Q202" i="3"/>
  <c r="R202" i="3"/>
  <c r="M203" i="3"/>
  <c r="N203" i="3"/>
  <c r="O203" i="3"/>
  <c r="P203" i="3"/>
  <c r="Q203" i="3"/>
  <c r="R203" i="3"/>
  <c r="M204" i="3"/>
  <c r="N204" i="3"/>
  <c r="O204" i="3"/>
  <c r="P204" i="3"/>
  <c r="Q204" i="3"/>
  <c r="R204" i="3"/>
  <c r="M205" i="3"/>
  <c r="N205" i="3"/>
  <c r="O205" i="3"/>
  <c r="P205" i="3"/>
  <c r="Q205" i="3"/>
  <c r="R205" i="3"/>
  <c r="M206" i="3"/>
  <c r="N206" i="3"/>
  <c r="O206" i="3"/>
  <c r="P206" i="3"/>
  <c r="Q206" i="3"/>
  <c r="R206" i="3"/>
  <c r="M207" i="3"/>
  <c r="N207" i="3"/>
  <c r="O207" i="3"/>
  <c r="P207" i="3"/>
  <c r="Q207" i="3"/>
  <c r="R207" i="3"/>
  <c r="M208" i="3"/>
  <c r="N208" i="3"/>
  <c r="O208" i="3"/>
  <c r="P208" i="3"/>
  <c r="Q208" i="3"/>
  <c r="R208" i="3"/>
  <c r="M209" i="3"/>
  <c r="N209" i="3"/>
  <c r="O209" i="3"/>
  <c r="P209" i="3"/>
  <c r="Q209" i="3"/>
  <c r="R209" i="3"/>
  <c r="M210" i="3"/>
  <c r="N210" i="3"/>
  <c r="O210" i="3"/>
  <c r="P210" i="3"/>
  <c r="Q210" i="3"/>
  <c r="R210" i="3"/>
  <c r="M211" i="3"/>
  <c r="N211" i="3"/>
  <c r="O211" i="3"/>
  <c r="P211" i="3"/>
  <c r="Q211" i="3"/>
  <c r="R211" i="3"/>
  <c r="M212" i="3"/>
  <c r="N212" i="3"/>
  <c r="O212" i="3"/>
  <c r="P212" i="3"/>
  <c r="Q212" i="3"/>
  <c r="R212" i="3"/>
  <c r="M213" i="3"/>
  <c r="N213" i="3"/>
  <c r="O213" i="3"/>
  <c r="P213" i="3"/>
  <c r="Q213" i="3"/>
  <c r="R213" i="3"/>
  <c r="M214" i="3"/>
  <c r="N214" i="3"/>
  <c r="O214" i="3"/>
  <c r="P214" i="3"/>
  <c r="Q214" i="3"/>
  <c r="R214" i="3"/>
  <c r="M215" i="3"/>
  <c r="N215" i="3"/>
  <c r="O215" i="3"/>
  <c r="P215" i="3"/>
  <c r="Q215" i="3"/>
  <c r="R215" i="3"/>
  <c r="M216" i="3"/>
  <c r="N216" i="3"/>
  <c r="O216" i="3"/>
  <c r="P216" i="3"/>
  <c r="Q216" i="3"/>
  <c r="R216" i="3"/>
  <c r="M217" i="3"/>
  <c r="N217" i="3"/>
  <c r="O217" i="3"/>
  <c r="P217" i="3"/>
  <c r="Q217" i="3"/>
  <c r="R217" i="3"/>
  <c r="M218" i="3"/>
  <c r="N218" i="3"/>
  <c r="O218" i="3"/>
  <c r="P218" i="3"/>
  <c r="Q218" i="3"/>
  <c r="R218" i="3"/>
  <c r="M219" i="3"/>
  <c r="N219" i="3"/>
  <c r="O219" i="3"/>
  <c r="P219" i="3"/>
  <c r="Q219" i="3"/>
  <c r="R219" i="3"/>
  <c r="M220" i="3"/>
  <c r="N220" i="3"/>
  <c r="O220" i="3"/>
  <c r="P220" i="3"/>
  <c r="Q220" i="3"/>
  <c r="R220" i="3"/>
  <c r="M221" i="3"/>
  <c r="N221" i="3"/>
  <c r="O221" i="3"/>
  <c r="P221" i="3"/>
  <c r="Q221" i="3"/>
  <c r="R221" i="3"/>
  <c r="M222" i="3"/>
  <c r="N222" i="3"/>
  <c r="O222" i="3"/>
  <c r="P222" i="3"/>
  <c r="Q222" i="3"/>
  <c r="R222" i="3"/>
  <c r="M223" i="3"/>
  <c r="N223" i="3"/>
  <c r="O223" i="3"/>
  <c r="P223" i="3"/>
  <c r="Q223" i="3"/>
  <c r="R223" i="3"/>
  <c r="M224" i="3"/>
  <c r="N224" i="3"/>
  <c r="O224" i="3"/>
  <c r="P224" i="3"/>
  <c r="Q224" i="3"/>
  <c r="R224" i="3"/>
  <c r="M225" i="3"/>
  <c r="N225" i="3"/>
  <c r="O225" i="3"/>
  <c r="P225" i="3"/>
  <c r="Q225" i="3"/>
  <c r="R225" i="3"/>
  <c r="M226" i="3"/>
  <c r="N226" i="3"/>
  <c r="O226" i="3"/>
  <c r="P226" i="3"/>
  <c r="Q226" i="3"/>
  <c r="R226" i="3"/>
  <c r="M227" i="3"/>
  <c r="N227" i="3"/>
  <c r="O227" i="3"/>
  <c r="P227" i="3"/>
  <c r="Q227" i="3"/>
  <c r="R227" i="3"/>
  <c r="M228" i="3"/>
  <c r="N228" i="3"/>
  <c r="O228" i="3"/>
  <c r="P228" i="3"/>
  <c r="Q228" i="3"/>
  <c r="R228" i="3"/>
  <c r="M229" i="3"/>
  <c r="N229" i="3"/>
  <c r="O229" i="3"/>
  <c r="P229" i="3"/>
  <c r="Q229" i="3"/>
  <c r="R229" i="3"/>
  <c r="M230" i="3"/>
  <c r="N230" i="3"/>
  <c r="O230" i="3"/>
  <c r="P230" i="3"/>
  <c r="Q230" i="3"/>
  <c r="R230" i="3"/>
  <c r="M231" i="3"/>
  <c r="N231" i="3"/>
  <c r="O231" i="3"/>
  <c r="P231" i="3"/>
  <c r="Q231" i="3"/>
  <c r="R231" i="3"/>
  <c r="M232" i="3"/>
  <c r="N232" i="3"/>
  <c r="O232" i="3"/>
  <c r="P232" i="3"/>
  <c r="Q232" i="3"/>
  <c r="R232" i="3"/>
  <c r="M233" i="3"/>
  <c r="N233" i="3"/>
  <c r="O233" i="3"/>
  <c r="P233" i="3"/>
  <c r="Q233" i="3"/>
  <c r="R233" i="3"/>
  <c r="M234" i="3"/>
  <c r="N234" i="3"/>
  <c r="O234" i="3"/>
  <c r="P234" i="3"/>
  <c r="Q234" i="3"/>
  <c r="R234" i="3"/>
  <c r="M235" i="3"/>
  <c r="N235" i="3"/>
  <c r="O235" i="3"/>
  <c r="P235" i="3"/>
  <c r="Q235" i="3"/>
  <c r="R235" i="3"/>
  <c r="M236" i="3"/>
  <c r="N236" i="3"/>
  <c r="O236" i="3"/>
  <c r="P236" i="3"/>
  <c r="Q236" i="3"/>
  <c r="R236" i="3"/>
  <c r="M237" i="3"/>
  <c r="N237" i="3"/>
  <c r="O237" i="3"/>
  <c r="P237" i="3"/>
  <c r="Q237" i="3"/>
  <c r="R237" i="3"/>
  <c r="M238" i="3"/>
  <c r="N238" i="3"/>
  <c r="O238" i="3"/>
  <c r="P238" i="3"/>
  <c r="Q238" i="3"/>
  <c r="R238" i="3"/>
  <c r="M239" i="3"/>
  <c r="N239" i="3"/>
  <c r="O239" i="3"/>
  <c r="P239" i="3"/>
  <c r="Q239" i="3"/>
  <c r="R239" i="3"/>
  <c r="M240" i="3"/>
  <c r="N240" i="3"/>
  <c r="O240" i="3"/>
  <c r="P240" i="3"/>
  <c r="Q240" i="3"/>
  <c r="R240" i="3"/>
  <c r="M241" i="3"/>
  <c r="N241" i="3"/>
  <c r="O241" i="3"/>
  <c r="P241" i="3"/>
  <c r="Q241" i="3"/>
  <c r="R241" i="3"/>
  <c r="M242" i="3"/>
  <c r="N242" i="3"/>
  <c r="O242" i="3"/>
  <c r="P242" i="3"/>
  <c r="Q242" i="3"/>
  <c r="R242" i="3"/>
  <c r="M243" i="3"/>
  <c r="N243" i="3"/>
  <c r="O243" i="3"/>
  <c r="P243" i="3"/>
  <c r="Q243" i="3"/>
  <c r="R243" i="3"/>
  <c r="M244" i="3"/>
  <c r="N244" i="3"/>
  <c r="O244" i="3"/>
  <c r="P244" i="3"/>
  <c r="Q244" i="3"/>
  <c r="R244" i="3"/>
  <c r="M245" i="3"/>
  <c r="N245" i="3"/>
  <c r="O245" i="3"/>
  <c r="P245" i="3"/>
  <c r="Q245" i="3"/>
  <c r="R245" i="3"/>
  <c r="M246" i="3"/>
  <c r="N246" i="3"/>
  <c r="O246" i="3"/>
  <c r="P246" i="3"/>
  <c r="Q246" i="3"/>
  <c r="R246" i="3"/>
  <c r="M247" i="3"/>
  <c r="N247" i="3"/>
  <c r="O247" i="3"/>
  <c r="P247" i="3"/>
  <c r="Q247" i="3"/>
  <c r="R247" i="3"/>
  <c r="M248" i="3"/>
  <c r="N248" i="3"/>
  <c r="O248" i="3"/>
  <c r="P248" i="3"/>
  <c r="Q248" i="3"/>
  <c r="R248" i="3"/>
  <c r="M249" i="3"/>
  <c r="N249" i="3"/>
  <c r="O249" i="3"/>
  <c r="P249" i="3"/>
  <c r="Q249" i="3"/>
  <c r="R249" i="3"/>
  <c r="M250" i="3"/>
  <c r="N250" i="3"/>
  <c r="O250" i="3"/>
  <c r="P250" i="3"/>
  <c r="Q250" i="3"/>
  <c r="R250" i="3"/>
  <c r="M251" i="3"/>
  <c r="N251" i="3"/>
  <c r="O251" i="3"/>
  <c r="P251" i="3"/>
  <c r="Q251" i="3"/>
  <c r="R251" i="3"/>
  <c r="M252" i="3"/>
  <c r="N252" i="3"/>
  <c r="O252" i="3"/>
  <c r="P252" i="3"/>
  <c r="Q252" i="3"/>
  <c r="R252" i="3"/>
  <c r="M253" i="3"/>
  <c r="N253" i="3"/>
  <c r="O253" i="3"/>
  <c r="P253" i="3"/>
  <c r="Q253" i="3"/>
  <c r="R253" i="3"/>
  <c r="M254" i="3"/>
  <c r="N254" i="3"/>
  <c r="O254" i="3"/>
  <c r="P254" i="3"/>
  <c r="Q254" i="3"/>
  <c r="R254" i="3"/>
  <c r="M255" i="3"/>
  <c r="N255" i="3"/>
  <c r="O255" i="3"/>
  <c r="P255" i="3"/>
  <c r="Q255" i="3"/>
  <c r="R255" i="3"/>
  <c r="M256" i="3"/>
  <c r="N256" i="3"/>
  <c r="O256" i="3"/>
  <c r="P256" i="3"/>
  <c r="Q256" i="3"/>
  <c r="R256" i="3"/>
  <c r="M257" i="3"/>
  <c r="N257" i="3"/>
  <c r="O257" i="3"/>
  <c r="P257" i="3"/>
  <c r="Q257" i="3"/>
  <c r="R257" i="3"/>
  <c r="M258" i="3"/>
  <c r="N258" i="3"/>
  <c r="O258" i="3"/>
  <c r="P258" i="3"/>
  <c r="Q258" i="3"/>
  <c r="R258" i="3"/>
  <c r="M259" i="3"/>
  <c r="N259" i="3"/>
  <c r="O259" i="3"/>
  <c r="P259" i="3"/>
  <c r="Q259" i="3"/>
  <c r="R259" i="3"/>
  <c r="M260" i="3"/>
  <c r="N260" i="3"/>
  <c r="O260" i="3"/>
  <c r="P260" i="3"/>
  <c r="Q260" i="3"/>
  <c r="R260" i="3"/>
  <c r="M261" i="3"/>
  <c r="N261" i="3"/>
  <c r="O261" i="3"/>
  <c r="P261" i="3"/>
  <c r="Q261" i="3"/>
  <c r="R261" i="3"/>
  <c r="M262" i="3"/>
  <c r="N262" i="3"/>
  <c r="O262" i="3"/>
  <c r="P262" i="3"/>
  <c r="Q262" i="3"/>
  <c r="R262" i="3"/>
  <c r="M263" i="3"/>
  <c r="N263" i="3"/>
  <c r="O263" i="3"/>
  <c r="P263" i="3"/>
  <c r="Q263" i="3"/>
  <c r="R263" i="3"/>
  <c r="M264" i="3"/>
  <c r="N264" i="3"/>
  <c r="O264" i="3"/>
  <c r="P264" i="3"/>
  <c r="Q264" i="3"/>
  <c r="R264" i="3"/>
  <c r="M265" i="3"/>
  <c r="N265" i="3"/>
  <c r="O265" i="3"/>
  <c r="P265" i="3"/>
  <c r="Q265" i="3"/>
  <c r="R265" i="3"/>
  <c r="M266" i="3"/>
  <c r="N266" i="3"/>
  <c r="O266" i="3"/>
  <c r="P266" i="3"/>
  <c r="Q266" i="3"/>
  <c r="R266" i="3"/>
  <c r="M267" i="3"/>
  <c r="N267" i="3"/>
  <c r="O267" i="3"/>
  <c r="P267" i="3"/>
  <c r="Q267" i="3"/>
  <c r="R267" i="3"/>
  <c r="M268" i="3"/>
  <c r="N268" i="3"/>
  <c r="O268" i="3"/>
  <c r="P268" i="3"/>
  <c r="Q268" i="3"/>
  <c r="R268" i="3"/>
  <c r="M269" i="3"/>
  <c r="N269" i="3"/>
  <c r="O269" i="3"/>
  <c r="P269" i="3"/>
  <c r="Q269" i="3"/>
  <c r="R269" i="3"/>
  <c r="M270" i="3"/>
  <c r="N270" i="3"/>
  <c r="O270" i="3"/>
  <c r="P270" i="3"/>
  <c r="Q270" i="3"/>
  <c r="R270" i="3"/>
  <c r="M271" i="3"/>
  <c r="N271" i="3"/>
  <c r="O271" i="3"/>
  <c r="P271" i="3"/>
  <c r="Q271" i="3"/>
  <c r="R271" i="3"/>
  <c r="M272" i="3"/>
  <c r="N272" i="3"/>
  <c r="O272" i="3"/>
  <c r="P272" i="3"/>
  <c r="Q272" i="3"/>
  <c r="R272" i="3"/>
  <c r="M273" i="3"/>
  <c r="N273" i="3"/>
  <c r="O273" i="3"/>
  <c r="P273" i="3"/>
  <c r="Q273" i="3"/>
  <c r="R273" i="3"/>
  <c r="M274" i="3"/>
  <c r="N274" i="3"/>
  <c r="O274" i="3"/>
  <c r="P274" i="3"/>
  <c r="Q274" i="3"/>
  <c r="R274" i="3"/>
  <c r="M275" i="3"/>
  <c r="N275" i="3"/>
  <c r="O275" i="3"/>
  <c r="P275" i="3"/>
  <c r="Q275" i="3"/>
  <c r="R275" i="3"/>
  <c r="M276" i="3"/>
  <c r="N276" i="3"/>
  <c r="O276" i="3"/>
  <c r="P276" i="3"/>
  <c r="Q276" i="3"/>
  <c r="R276" i="3"/>
  <c r="M277" i="3"/>
  <c r="N277" i="3"/>
  <c r="O277" i="3"/>
  <c r="P277" i="3"/>
  <c r="Q277" i="3"/>
  <c r="R277" i="3"/>
  <c r="M278" i="3"/>
  <c r="N278" i="3"/>
  <c r="O278" i="3"/>
  <c r="P278" i="3"/>
  <c r="Q278" i="3"/>
  <c r="R278" i="3"/>
  <c r="M279" i="3"/>
  <c r="N279" i="3"/>
  <c r="O279" i="3"/>
  <c r="P279" i="3"/>
  <c r="Q279" i="3"/>
  <c r="R279" i="3"/>
  <c r="M280" i="3"/>
  <c r="N280" i="3"/>
  <c r="O280" i="3"/>
  <c r="P280" i="3"/>
  <c r="Q280" i="3"/>
  <c r="R280" i="3"/>
  <c r="M281" i="3"/>
  <c r="N281" i="3"/>
  <c r="O281" i="3"/>
  <c r="P281" i="3"/>
  <c r="Q281" i="3"/>
  <c r="R281" i="3"/>
  <c r="M282" i="3"/>
  <c r="N282" i="3"/>
  <c r="O282" i="3"/>
  <c r="P282" i="3"/>
  <c r="Q282" i="3"/>
  <c r="R282" i="3"/>
  <c r="M283" i="3"/>
  <c r="N283" i="3"/>
  <c r="O283" i="3"/>
  <c r="P283" i="3"/>
  <c r="Q283" i="3"/>
  <c r="R283" i="3"/>
  <c r="M284" i="3"/>
  <c r="N284" i="3"/>
  <c r="O284" i="3"/>
  <c r="P284" i="3"/>
  <c r="Q284" i="3"/>
  <c r="R284" i="3"/>
  <c r="M285" i="3"/>
  <c r="N285" i="3"/>
  <c r="O285" i="3"/>
  <c r="P285" i="3"/>
  <c r="Q285" i="3"/>
  <c r="R285" i="3"/>
  <c r="M286" i="3"/>
  <c r="N286" i="3"/>
  <c r="O286" i="3"/>
  <c r="P286" i="3"/>
  <c r="Q286" i="3"/>
  <c r="R286" i="3"/>
  <c r="M287" i="3"/>
  <c r="N287" i="3"/>
  <c r="O287" i="3"/>
  <c r="P287" i="3"/>
  <c r="Q287" i="3"/>
  <c r="R287" i="3"/>
  <c r="M288" i="3"/>
  <c r="N288" i="3"/>
  <c r="O288" i="3"/>
  <c r="P288" i="3"/>
  <c r="Q288" i="3"/>
  <c r="R288" i="3"/>
  <c r="M289" i="3"/>
  <c r="N289" i="3"/>
  <c r="O289" i="3"/>
  <c r="P289" i="3"/>
  <c r="Q289" i="3"/>
  <c r="R289" i="3"/>
  <c r="M290" i="3"/>
  <c r="N290" i="3"/>
  <c r="O290" i="3"/>
  <c r="P290" i="3"/>
  <c r="Q290" i="3"/>
  <c r="R290" i="3"/>
  <c r="M291" i="3"/>
  <c r="N291" i="3"/>
  <c r="O291" i="3"/>
  <c r="P291" i="3"/>
  <c r="Q291" i="3"/>
  <c r="R291" i="3"/>
  <c r="M292" i="3"/>
  <c r="N292" i="3"/>
  <c r="O292" i="3"/>
  <c r="P292" i="3"/>
  <c r="Q292" i="3"/>
  <c r="R292" i="3"/>
  <c r="M293" i="3"/>
  <c r="N293" i="3"/>
  <c r="O293" i="3"/>
  <c r="P293" i="3"/>
  <c r="Q293" i="3"/>
  <c r="R293" i="3"/>
  <c r="M294" i="3"/>
  <c r="N294" i="3"/>
  <c r="O294" i="3"/>
  <c r="P294" i="3"/>
  <c r="Q294" i="3"/>
  <c r="R294" i="3"/>
  <c r="M295" i="3"/>
  <c r="N295" i="3"/>
  <c r="O295" i="3"/>
  <c r="P295" i="3"/>
  <c r="Q295" i="3"/>
  <c r="R295" i="3"/>
  <c r="M296" i="3"/>
  <c r="N296" i="3"/>
  <c r="O296" i="3"/>
  <c r="P296" i="3"/>
  <c r="Q296" i="3"/>
  <c r="R296" i="3"/>
  <c r="M297" i="3"/>
  <c r="N297" i="3"/>
  <c r="O297" i="3"/>
  <c r="P297" i="3"/>
  <c r="Q297" i="3"/>
  <c r="R297" i="3"/>
  <c r="M298" i="3"/>
  <c r="N298" i="3"/>
  <c r="O298" i="3"/>
  <c r="P298" i="3"/>
  <c r="Q298" i="3"/>
  <c r="R298" i="3"/>
  <c r="M299" i="3"/>
  <c r="N299" i="3"/>
  <c r="O299" i="3"/>
  <c r="P299" i="3"/>
  <c r="Q299" i="3"/>
  <c r="R299" i="3"/>
  <c r="M300" i="3"/>
  <c r="N300" i="3"/>
  <c r="O300" i="3"/>
  <c r="P300" i="3"/>
  <c r="Q300" i="3"/>
  <c r="R300" i="3"/>
  <c r="M301" i="3"/>
  <c r="N301" i="3"/>
  <c r="O301" i="3"/>
  <c r="P301" i="3"/>
  <c r="Q301" i="3"/>
  <c r="R301" i="3"/>
  <c r="M302" i="3"/>
  <c r="N302" i="3"/>
  <c r="O302" i="3"/>
  <c r="P302" i="3"/>
  <c r="Q302" i="3"/>
  <c r="R302" i="3"/>
  <c r="M303" i="3"/>
  <c r="N303" i="3"/>
  <c r="O303" i="3"/>
  <c r="P303" i="3"/>
  <c r="Q303" i="3"/>
  <c r="R303" i="3"/>
  <c r="M304" i="3"/>
  <c r="N304" i="3"/>
  <c r="O304" i="3"/>
  <c r="P304" i="3"/>
  <c r="Q304" i="3"/>
  <c r="R304" i="3"/>
  <c r="M305" i="3"/>
  <c r="N305" i="3"/>
  <c r="O305" i="3"/>
  <c r="P305" i="3"/>
  <c r="Q305" i="3"/>
  <c r="R305" i="3"/>
  <c r="M306" i="3"/>
  <c r="N306" i="3"/>
  <c r="O306" i="3"/>
  <c r="P306" i="3"/>
  <c r="Q306" i="3"/>
  <c r="R306" i="3"/>
  <c r="M307" i="3"/>
  <c r="N307" i="3"/>
  <c r="O307" i="3"/>
  <c r="P307" i="3"/>
  <c r="Q307" i="3"/>
  <c r="R307" i="3"/>
  <c r="M308" i="3"/>
  <c r="N308" i="3"/>
  <c r="O308" i="3"/>
  <c r="P308" i="3"/>
  <c r="Q308" i="3"/>
  <c r="R308" i="3"/>
  <c r="M309" i="3"/>
  <c r="N309" i="3"/>
  <c r="O309" i="3"/>
  <c r="P309" i="3"/>
  <c r="Q309" i="3"/>
  <c r="R309" i="3"/>
  <c r="M310" i="3"/>
  <c r="N310" i="3"/>
  <c r="O310" i="3"/>
  <c r="P310" i="3"/>
  <c r="Q310" i="3"/>
  <c r="R310" i="3"/>
  <c r="M311" i="3"/>
  <c r="N311" i="3"/>
  <c r="O311" i="3"/>
  <c r="P311" i="3"/>
  <c r="Q311" i="3"/>
  <c r="R311" i="3"/>
  <c r="M312" i="3"/>
  <c r="N312" i="3"/>
  <c r="O312" i="3"/>
  <c r="P312" i="3"/>
  <c r="Q312" i="3"/>
  <c r="R312" i="3"/>
  <c r="M313" i="3"/>
  <c r="N313" i="3"/>
  <c r="O313" i="3"/>
  <c r="P313" i="3"/>
  <c r="Q313" i="3"/>
  <c r="R313" i="3"/>
  <c r="M314" i="3"/>
  <c r="N314" i="3"/>
  <c r="O314" i="3"/>
  <c r="P314" i="3"/>
  <c r="Q314" i="3"/>
  <c r="R314" i="3"/>
  <c r="M315" i="3"/>
  <c r="N315" i="3"/>
  <c r="O315" i="3"/>
  <c r="P315" i="3"/>
  <c r="Q315" i="3"/>
  <c r="R315" i="3"/>
  <c r="M316" i="3"/>
  <c r="N316" i="3"/>
  <c r="O316" i="3"/>
  <c r="P316" i="3"/>
  <c r="Q316" i="3"/>
  <c r="R316" i="3"/>
  <c r="M317" i="3"/>
  <c r="N317" i="3"/>
  <c r="O317" i="3"/>
  <c r="P317" i="3"/>
  <c r="Q317" i="3"/>
  <c r="R317" i="3"/>
  <c r="M318" i="3"/>
  <c r="N318" i="3"/>
  <c r="O318" i="3"/>
  <c r="P318" i="3"/>
  <c r="Q318" i="3"/>
  <c r="R318" i="3"/>
  <c r="M319" i="3"/>
  <c r="N319" i="3"/>
  <c r="O319" i="3"/>
  <c r="P319" i="3"/>
  <c r="Q319" i="3"/>
  <c r="R319" i="3"/>
  <c r="M320" i="3"/>
  <c r="N320" i="3"/>
  <c r="O320" i="3"/>
  <c r="P320" i="3"/>
  <c r="Q320" i="3"/>
  <c r="R320" i="3"/>
  <c r="M321" i="3"/>
  <c r="N321" i="3"/>
  <c r="O321" i="3"/>
  <c r="P321" i="3"/>
  <c r="Q321" i="3"/>
  <c r="R321" i="3"/>
  <c r="M322" i="3"/>
  <c r="N322" i="3"/>
  <c r="O322" i="3"/>
  <c r="P322" i="3"/>
  <c r="Q322" i="3"/>
  <c r="R322" i="3"/>
  <c r="M323" i="3"/>
  <c r="N323" i="3"/>
  <c r="O323" i="3"/>
  <c r="P323" i="3"/>
  <c r="Q323" i="3"/>
  <c r="R323" i="3"/>
  <c r="M324" i="3"/>
  <c r="N324" i="3"/>
  <c r="O324" i="3"/>
  <c r="P324" i="3"/>
  <c r="Q324" i="3"/>
  <c r="R324" i="3"/>
  <c r="M325" i="3"/>
  <c r="N325" i="3"/>
  <c r="O325" i="3"/>
  <c r="P325" i="3"/>
  <c r="Q325" i="3"/>
  <c r="R325" i="3"/>
  <c r="M326" i="3"/>
  <c r="N326" i="3"/>
  <c r="O326" i="3"/>
  <c r="P326" i="3"/>
  <c r="Q326" i="3"/>
  <c r="R326" i="3"/>
  <c r="M327" i="3"/>
  <c r="N327" i="3"/>
  <c r="O327" i="3"/>
  <c r="P327" i="3"/>
  <c r="Q327" i="3"/>
  <c r="R327" i="3"/>
  <c r="M328" i="3"/>
  <c r="N328" i="3"/>
  <c r="O328" i="3"/>
  <c r="P328" i="3"/>
  <c r="Q328" i="3"/>
  <c r="R328" i="3"/>
  <c r="M329" i="3"/>
  <c r="N329" i="3"/>
  <c r="O329" i="3"/>
  <c r="P329" i="3"/>
  <c r="Q329" i="3"/>
  <c r="R329" i="3"/>
  <c r="M330" i="3"/>
  <c r="N330" i="3"/>
  <c r="O330" i="3"/>
  <c r="P330" i="3"/>
  <c r="Q330" i="3"/>
  <c r="R330" i="3"/>
  <c r="M331" i="3"/>
  <c r="N331" i="3"/>
  <c r="O331" i="3"/>
  <c r="P331" i="3"/>
  <c r="Q331" i="3"/>
  <c r="R331" i="3"/>
  <c r="M332" i="3"/>
  <c r="N332" i="3"/>
  <c r="O332" i="3"/>
  <c r="P332" i="3"/>
  <c r="Q332" i="3"/>
  <c r="R332" i="3"/>
  <c r="M333" i="3"/>
  <c r="N333" i="3"/>
  <c r="O333" i="3"/>
  <c r="P333" i="3"/>
  <c r="Q333" i="3"/>
  <c r="R333" i="3"/>
  <c r="M334" i="3"/>
  <c r="N334" i="3"/>
  <c r="O334" i="3"/>
  <c r="P334" i="3"/>
  <c r="Q334" i="3"/>
  <c r="R334" i="3"/>
  <c r="M335" i="3"/>
  <c r="N335" i="3"/>
  <c r="O335" i="3"/>
  <c r="P335" i="3"/>
  <c r="Q335" i="3"/>
  <c r="R335" i="3"/>
  <c r="M336" i="3"/>
  <c r="N336" i="3"/>
  <c r="O336" i="3"/>
  <c r="P336" i="3"/>
  <c r="Q336" i="3"/>
  <c r="R336" i="3"/>
  <c r="M337" i="3"/>
  <c r="N337" i="3"/>
  <c r="O337" i="3"/>
  <c r="P337" i="3"/>
  <c r="Q337" i="3"/>
  <c r="R337" i="3"/>
  <c r="M338" i="3"/>
  <c r="N338" i="3"/>
  <c r="O338" i="3"/>
  <c r="P338" i="3"/>
  <c r="Q338" i="3"/>
  <c r="R338" i="3"/>
  <c r="M339" i="3"/>
  <c r="N339" i="3"/>
  <c r="O339" i="3"/>
  <c r="P339" i="3"/>
  <c r="Q339" i="3"/>
  <c r="R339" i="3"/>
  <c r="M340" i="3"/>
  <c r="N340" i="3"/>
  <c r="O340" i="3"/>
  <c r="P340" i="3"/>
  <c r="Q340" i="3"/>
  <c r="R340" i="3"/>
  <c r="M341" i="3"/>
  <c r="N341" i="3"/>
  <c r="O341" i="3"/>
  <c r="P341" i="3"/>
  <c r="Q341" i="3"/>
  <c r="R341" i="3"/>
  <c r="M342" i="3"/>
  <c r="N342" i="3"/>
  <c r="O342" i="3"/>
  <c r="P342" i="3"/>
  <c r="Q342" i="3"/>
  <c r="R342" i="3"/>
  <c r="M343" i="3"/>
  <c r="N343" i="3"/>
  <c r="O343" i="3"/>
  <c r="P343" i="3"/>
  <c r="Q343" i="3"/>
  <c r="R343" i="3"/>
  <c r="M344" i="3"/>
  <c r="N344" i="3"/>
  <c r="O344" i="3"/>
  <c r="P344" i="3"/>
  <c r="Q344" i="3"/>
  <c r="R344" i="3"/>
  <c r="M345" i="3"/>
  <c r="N345" i="3"/>
  <c r="O345" i="3"/>
  <c r="P345" i="3"/>
  <c r="Q345" i="3"/>
  <c r="R345" i="3"/>
  <c r="M346" i="3"/>
  <c r="N346" i="3"/>
  <c r="O346" i="3"/>
  <c r="P346" i="3"/>
  <c r="Q346" i="3"/>
  <c r="R346" i="3"/>
  <c r="M347" i="3"/>
  <c r="N347" i="3"/>
  <c r="O347" i="3"/>
  <c r="P347" i="3"/>
  <c r="Q347" i="3"/>
  <c r="R347" i="3"/>
  <c r="M348" i="3"/>
  <c r="N348" i="3"/>
  <c r="O348" i="3"/>
  <c r="P348" i="3"/>
  <c r="Q348" i="3"/>
  <c r="R348" i="3"/>
  <c r="M349" i="3"/>
  <c r="N349" i="3"/>
  <c r="O349" i="3"/>
  <c r="P349" i="3"/>
  <c r="Q349" i="3"/>
  <c r="R349" i="3"/>
  <c r="M350" i="3"/>
  <c r="N350" i="3"/>
  <c r="O350" i="3"/>
  <c r="P350" i="3"/>
  <c r="Q350" i="3"/>
  <c r="R350" i="3"/>
  <c r="M351" i="3"/>
  <c r="N351" i="3"/>
  <c r="O351" i="3"/>
  <c r="P351" i="3"/>
  <c r="Q351" i="3"/>
  <c r="R351" i="3"/>
  <c r="M352" i="3"/>
  <c r="N352" i="3"/>
  <c r="O352" i="3"/>
  <c r="P352" i="3"/>
  <c r="Q352" i="3"/>
  <c r="R352" i="3"/>
  <c r="M353" i="3"/>
  <c r="N353" i="3"/>
  <c r="O353" i="3"/>
  <c r="P353" i="3"/>
  <c r="Q353" i="3"/>
  <c r="R353" i="3"/>
  <c r="M354" i="3"/>
  <c r="N354" i="3"/>
  <c r="O354" i="3"/>
  <c r="P354" i="3"/>
  <c r="Q354" i="3"/>
  <c r="R354" i="3"/>
  <c r="M355" i="3"/>
  <c r="N355" i="3"/>
  <c r="O355" i="3"/>
  <c r="P355" i="3"/>
  <c r="Q355" i="3"/>
  <c r="R355" i="3"/>
  <c r="M356" i="3"/>
  <c r="N356" i="3"/>
  <c r="O356" i="3"/>
  <c r="P356" i="3"/>
  <c r="Q356" i="3"/>
  <c r="R356" i="3"/>
  <c r="M357" i="3"/>
  <c r="N357" i="3"/>
  <c r="O357" i="3"/>
  <c r="P357" i="3"/>
  <c r="Q357" i="3"/>
  <c r="R357" i="3"/>
  <c r="M358" i="3"/>
  <c r="N358" i="3"/>
  <c r="O358" i="3"/>
  <c r="P358" i="3"/>
  <c r="Q358" i="3"/>
  <c r="R358" i="3"/>
  <c r="M359" i="3"/>
  <c r="N359" i="3"/>
  <c r="O359" i="3"/>
  <c r="P359" i="3"/>
  <c r="Q359" i="3"/>
  <c r="R359" i="3"/>
  <c r="M360" i="3"/>
  <c r="N360" i="3"/>
  <c r="O360" i="3"/>
  <c r="P360" i="3"/>
  <c r="Q360" i="3"/>
  <c r="R360" i="3"/>
  <c r="M361" i="3"/>
  <c r="N361" i="3"/>
  <c r="O361" i="3"/>
  <c r="P361" i="3"/>
  <c r="Q361" i="3"/>
  <c r="R361" i="3"/>
  <c r="M362" i="3"/>
  <c r="N362" i="3"/>
  <c r="O362" i="3"/>
  <c r="P362" i="3"/>
  <c r="Q362" i="3"/>
  <c r="R362" i="3"/>
  <c r="M363" i="3"/>
  <c r="N363" i="3"/>
  <c r="O363" i="3"/>
  <c r="P363" i="3"/>
  <c r="Q363" i="3"/>
  <c r="R363" i="3"/>
  <c r="M364" i="3"/>
  <c r="N364" i="3"/>
  <c r="O364" i="3"/>
  <c r="P364" i="3"/>
  <c r="Q364" i="3"/>
  <c r="R364" i="3"/>
  <c r="M365" i="3"/>
  <c r="N365" i="3"/>
  <c r="O365" i="3"/>
  <c r="P365" i="3"/>
  <c r="Q365" i="3"/>
  <c r="R365" i="3"/>
  <c r="M366" i="3"/>
  <c r="N366" i="3"/>
  <c r="O366" i="3"/>
  <c r="P366" i="3"/>
  <c r="Q366" i="3"/>
  <c r="R366" i="3"/>
  <c r="M367" i="3"/>
  <c r="N367" i="3"/>
  <c r="O367" i="3"/>
  <c r="P367" i="3"/>
  <c r="Q367" i="3"/>
  <c r="R367" i="3"/>
  <c r="M368" i="3"/>
  <c r="N368" i="3"/>
  <c r="O368" i="3"/>
  <c r="P368" i="3"/>
  <c r="Q368" i="3"/>
  <c r="R368" i="3"/>
  <c r="M369" i="3"/>
  <c r="N369" i="3"/>
  <c r="O369" i="3"/>
  <c r="P369" i="3"/>
  <c r="Q369" i="3"/>
  <c r="R369" i="3"/>
  <c r="M370" i="3"/>
  <c r="N370" i="3"/>
  <c r="O370" i="3"/>
  <c r="P370" i="3"/>
  <c r="Q370" i="3"/>
  <c r="R370" i="3"/>
  <c r="M371" i="3"/>
  <c r="N371" i="3"/>
  <c r="O371" i="3"/>
  <c r="P371" i="3"/>
  <c r="Q371" i="3"/>
  <c r="R371" i="3"/>
  <c r="M372" i="3"/>
  <c r="N372" i="3"/>
  <c r="O372" i="3"/>
  <c r="P372" i="3"/>
  <c r="Q372" i="3"/>
  <c r="R372" i="3"/>
  <c r="M373" i="3"/>
  <c r="N373" i="3"/>
  <c r="O373" i="3"/>
  <c r="P373" i="3"/>
  <c r="Q373" i="3"/>
  <c r="R373" i="3"/>
  <c r="M374" i="3"/>
  <c r="N374" i="3"/>
  <c r="O374" i="3"/>
  <c r="P374" i="3"/>
  <c r="Q374" i="3"/>
  <c r="R374" i="3"/>
  <c r="M375" i="3"/>
  <c r="N375" i="3"/>
  <c r="O375" i="3"/>
  <c r="P375" i="3"/>
  <c r="Q375" i="3"/>
  <c r="R375" i="3"/>
  <c r="M376" i="3"/>
  <c r="N376" i="3"/>
  <c r="O376" i="3"/>
  <c r="P376" i="3"/>
  <c r="Q376" i="3"/>
  <c r="R376" i="3"/>
  <c r="M377" i="3"/>
  <c r="N377" i="3"/>
  <c r="O377" i="3"/>
  <c r="P377" i="3"/>
  <c r="Q377" i="3"/>
  <c r="R377" i="3"/>
  <c r="M378" i="3"/>
  <c r="N378" i="3"/>
  <c r="O378" i="3"/>
  <c r="P378" i="3"/>
  <c r="Q378" i="3"/>
  <c r="R378" i="3"/>
  <c r="M379" i="3"/>
  <c r="N379" i="3"/>
  <c r="O379" i="3"/>
  <c r="P379" i="3"/>
  <c r="Q379" i="3"/>
  <c r="R379" i="3"/>
  <c r="M380" i="3"/>
  <c r="N380" i="3"/>
  <c r="O380" i="3"/>
  <c r="P380" i="3"/>
  <c r="Q380" i="3"/>
  <c r="R380" i="3"/>
  <c r="M381" i="3"/>
  <c r="N381" i="3"/>
  <c r="O381" i="3"/>
  <c r="P381" i="3"/>
  <c r="Q381" i="3"/>
  <c r="R381" i="3"/>
  <c r="M382" i="3"/>
  <c r="N382" i="3"/>
  <c r="O382" i="3"/>
  <c r="P382" i="3"/>
  <c r="Q382" i="3"/>
  <c r="R382" i="3"/>
  <c r="M383" i="3"/>
  <c r="N383" i="3"/>
  <c r="O383" i="3"/>
  <c r="P383" i="3"/>
  <c r="Q383" i="3"/>
  <c r="R383" i="3"/>
  <c r="M384" i="3"/>
  <c r="N384" i="3"/>
  <c r="O384" i="3"/>
  <c r="P384" i="3"/>
  <c r="Q384" i="3"/>
  <c r="R384" i="3"/>
  <c r="M385" i="3"/>
  <c r="N385" i="3"/>
  <c r="O385" i="3"/>
  <c r="P385" i="3"/>
  <c r="Q385" i="3"/>
  <c r="R385" i="3"/>
  <c r="M386" i="3"/>
  <c r="N386" i="3"/>
  <c r="O386" i="3"/>
  <c r="P386" i="3"/>
  <c r="Q386" i="3"/>
  <c r="R386" i="3"/>
  <c r="M387" i="3"/>
  <c r="N387" i="3"/>
  <c r="O387" i="3"/>
  <c r="P387" i="3"/>
  <c r="Q387" i="3"/>
  <c r="R387" i="3"/>
  <c r="M388" i="3"/>
  <c r="N388" i="3"/>
  <c r="O388" i="3"/>
  <c r="P388" i="3"/>
  <c r="Q388" i="3"/>
  <c r="R388" i="3"/>
  <c r="M389" i="3"/>
  <c r="N389" i="3"/>
  <c r="O389" i="3"/>
  <c r="P389" i="3"/>
  <c r="Q389" i="3"/>
  <c r="R389" i="3"/>
  <c r="M390" i="3"/>
  <c r="N390" i="3"/>
  <c r="O390" i="3"/>
  <c r="P390" i="3"/>
  <c r="Q390" i="3"/>
  <c r="R390" i="3"/>
  <c r="M391" i="3"/>
  <c r="N391" i="3"/>
  <c r="O391" i="3"/>
  <c r="P391" i="3"/>
  <c r="Q391" i="3"/>
  <c r="R391" i="3"/>
  <c r="M392" i="3"/>
  <c r="N392" i="3"/>
  <c r="O392" i="3"/>
  <c r="P392" i="3"/>
  <c r="Q392" i="3"/>
  <c r="R392" i="3"/>
  <c r="M393" i="3"/>
  <c r="N393" i="3"/>
  <c r="O393" i="3"/>
  <c r="P393" i="3"/>
  <c r="Q393" i="3"/>
  <c r="R393" i="3"/>
  <c r="M394" i="3"/>
  <c r="N394" i="3"/>
  <c r="O394" i="3"/>
  <c r="P394" i="3"/>
  <c r="Q394" i="3"/>
  <c r="R394" i="3"/>
  <c r="M395" i="3"/>
  <c r="N395" i="3"/>
  <c r="O395" i="3"/>
  <c r="P395" i="3"/>
  <c r="Q395" i="3"/>
  <c r="R395" i="3"/>
  <c r="M396" i="3"/>
  <c r="N396" i="3"/>
  <c r="O396" i="3"/>
  <c r="P396" i="3"/>
  <c r="Q396" i="3"/>
  <c r="R396" i="3"/>
  <c r="M397" i="3"/>
  <c r="N397" i="3"/>
  <c r="O397" i="3"/>
  <c r="P397" i="3"/>
  <c r="Q397" i="3"/>
  <c r="R397" i="3"/>
  <c r="M398" i="3"/>
  <c r="N398" i="3"/>
  <c r="O398" i="3"/>
  <c r="P398" i="3"/>
  <c r="Q398" i="3"/>
  <c r="R398" i="3"/>
  <c r="M399" i="3"/>
  <c r="N399" i="3"/>
  <c r="O399" i="3"/>
  <c r="P399" i="3"/>
  <c r="Q399" i="3"/>
  <c r="R399" i="3"/>
  <c r="M400" i="3"/>
  <c r="N400" i="3"/>
  <c r="O400" i="3"/>
  <c r="P400" i="3"/>
  <c r="Q400" i="3"/>
  <c r="R400" i="3"/>
  <c r="M401" i="3"/>
  <c r="N401" i="3"/>
  <c r="O401" i="3"/>
  <c r="P401" i="3"/>
  <c r="Q401" i="3"/>
  <c r="R401" i="3"/>
  <c r="M402" i="3"/>
  <c r="N402" i="3"/>
  <c r="O402" i="3"/>
  <c r="P402" i="3"/>
  <c r="Q402" i="3"/>
  <c r="R402" i="3"/>
  <c r="M403" i="3"/>
  <c r="N403" i="3"/>
  <c r="O403" i="3"/>
  <c r="P403" i="3"/>
  <c r="Q403" i="3"/>
  <c r="R403" i="3"/>
  <c r="M404" i="3"/>
  <c r="N404" i="3"/>
  <c r="O404" i="3"/>
  <c r="P404" i="3"/>
  <c r="Q404" i="3"/>
  <c r="R404" i="3"/>
  <c r="M405" i="3"/>
  <c r="N405" i="3"/>
  <c r="O405" i="3"/>
  <c r="P405" i="3"/>
  <c r="Q405" i="3"/>
  <c r="R405" i="3"/>
  <c r="M406" i="3"/>
  <c r="N406" i="3"/>
  <c r="O406" i="3"/>
  <c r="P406" i="3"/>
  <c r="Q406" i="3"/>
  <c r="R406" i="3"/>
  <c r="M407" i="3"/>
  <c r="N407" i="3"/>
  <c r="O407" i="3"/>
  <c r="P407" i="3"/>
  <c r="Q407" i="3"/>
  <c r="R407" i="3"/>
  <c r="M408" i="3"/>
  <c r="N408" i="3"/>
  <c r="O408" i="3"/>
  <c r="P408" i="3"/>
  <c r="Q408" i="3"/>
  <c r="R408" i="3"/>
  <c r="M409" i="3"/>
  <c r="N409" i="3"/>
  <c r="O409" i="3"/>
  <c r="P409" i="3"/>
  <c r="Q409" i="3"/>
  <c r="R409" i="3"/>
  <c r="M410" i="3"/>
  <c r="N410" i="3"/>
  <c r="O410" i="3"/>
  <c r="P410" i="3"/>
  <c r="Q410" i="3"/>
  <c r="R410" i="3"/>
  <c r="M411" i="3"/>
  <c r="N411" i="3"/>
  <c r="O411" i="3"/>
  <c r="P411" i="3"/>
  <c r="Q411" i="3"/>
  <c r="R411" i="3"/>
  <c r="M412" i="3"/>
  <c r="N412" i="3"/>
  <c r="O412" i="3"/>
  <c r="P412" i="3"/>
  <c r="Q412" i="3"/>
  <c r="R412" i="3"/>
  <c r="M413" i="3"/>
  <c r="N413" i="3"/>
  <c r="O413" i="3"/>
  <c r="P413" i="3"/>
  <c r="Q413" i="3"/>
  <c r="R413" i="3"/>
  <c r="M414" i="3"/>
  <c r="N414" i="3"/>
  <c r="O414" i="3"/>
  <c r="P414" i="3"/>
  <c r="Q414" i="3"/>
  <c r="R414" i="3"/>
  <c r="M415" i="3"/>
  <c r="N415" i="3"/>
  <c r="O415" i="3"/>
  <c r="P415" i="3"/>
  <c r="Q415" i="3"/>
  <c r="R415" i="3"/>
  <c r="M416" i="3"/>
  <c r="N416" i="3"/>
  <c r="O416" i="3"/>
  <c r="P416" i="3"/>
  <c r="Q416" i="3"/>
  <c r="R416" i="3"/>
  <c r="M417" i="3"/>
  <c r="N417" i="3"/>
  <c r="O417" i="3"/>
  <c r="P417" i="3"/>
  <c r="Q417" i="3"/>
  <c r="R417" i="3"/>
  <c r="M418" i="3"/>
  <c r="N418" i="3"/>
  <c r="O418" i="3"/>
  <c r="P418" i="3"/>
  <c r="Q418" i="3"/>
  <c r="R418" i="3"/>
  <c r="M419" i="3"/>
  <c r="N419" i="3"/>
  <c r="O419" i="3"/>
  <c r="P419" i="3"/>
  <c r="Q419" i="3"/>
  <c r="R419" i="3"/>
  <c r="M420" i="3"/>
  <c r="N420" i="3"/>
  <c r="O420" i="3"/>
  <c r="P420" i="3"/>
  <c r="Q420" i="3"/>
  <c r="R420" i="3"/>
  <c r="M421" i="3"/>
  <c r="N421" i="3"/>
  <c r="O421" i="3"/>
  <c r="P421" i="3"/>
  <c r="Q421" i="3"/>
  <c r="R421" i="3"/>
  <c r="M422" i="3"/>
  <c r="N422" i="3"/>
  <c r="O422" i="3"/>
  <c r="P422" i="3"/>
  <c r="Q422" i="3"/>
  <c r="R422" i="3"/>
  <c r="M423" i="3"/>
  <c r="N423" i="3"/>
  <c r="O423" i="3"/>
  <c r="P423" i="3"/>
  <c r="Q423" i="3"/>
  <c r="R423" i="3"/>
  <c r="M424" i="3"/>
  <c r="N424" i="3"/>
  <c r="O424" i="3"/>
  <c r="P424" i="3"/>
  <c r="Q424" i="3"/>
  <c r="R424" i="3"/>
  <c r="M425" i="3"/>
  <c r="N425" i="3"/>
  <c r="O425" i="3"/>
  <c r="P425" i="3"/>
  <c r="Q425" i="3"/>
  <c r="R425" i="3"/>
  <c r="M426" i="3"/>
  <c r="N426" i="3"/>
  <c r="O426" i="3"/>
  <c r="P426" i="3"/>
  <c r="Q426" i="3"/>
  <c r="R426" i="3"/>
  <c r="M427" i="3"/>
  <c r="N427" i="3"/>
  <c r="O427" i="3"/>
  <c r="P427" i="3"/>
  <c r="Q427" i="3"/>
  <c r="R427" i="3"/>
  <c r="M428" i="3"/>
  <c r="N428" i="3"/>
  <c r="O428" i="3"/>
  <c r="P428" i="3"/>
  <c r="Q428" i="3"/>
  <c r="R428" i="3"/>
  <c r="M429" i="3"/>
  <c r="N429" i="3"/>
  <c r="O429" i="3"/>
  <c r="P429" i="3"/>
  <c r="Q429" i="3"/>
  <c r="R429" i="3"/>
  <c r="M430" i="3"/>
  <c r="N430" i="3"/>
  <c r="O430" i="3"/>
  <c r="P430" i="3"/>
  <c r="Q430" i="3"/>
  <c r="R430" i="3"/>
  <c r="M431" i="3"/>
  <c r="N431" i="3"/>
  <c r="O431" i="3"/>
  <c r="P431" i="3"/>
  <c r="Q431" i="3"/>
  <c r="R431" i="3"/>
  <c r="M432" i="3"/>
  <c r="N432" i="3"/>
  <c r="O432" i="3"/>
  <c r="P432" i="3"/>
  <c r="Q432" i="3"/>
  <c r="R432" i="3"/>
  <c r="M433" i="3"/>
  <c r="N433" i="3"/>
  <c r="O433" i="3"/>
  <c r="P433" i="3"/>
  <c r="Q433" i="3"/>
  <c r="R433" i="3"/>
  <c r="M434" i="3"/>
  <c r="N434" i="3"/>
  <c r="O434" i="3"/>
  <c r="P434" i="3"/>
  <c r="Q434" i="3"/>
  <c r="R434" i="3"/>
  <c r="M435" i="3"/>
  <c r="N435" i="3"/>
  <c r="O435" i="3"/>
  <c r="P435" i="3"/>
  <c r="Q435" i="3"/>
  <c r="R435" i="3"/>
  <c r="M436" i="3"/>
  <c r="N436" i="3"/>
  <c r="O436" i="3"/>
  <c r="P436" i="3"/>
  <c r="Q436" i="3"/>
  <c r="R436" i="3"/>
  <c r="M437" i="3"/>
  <c r="N437" i="3"/>
  <c r="O437" i="3"/>
  <c r="P437" i="3"/>
  <c r="Q437" i="3"/>
  <c r="R437" i="3"/>
  <c r="M438" i="3"/>
  <c r="N438" i="3"/>
  <c r="O438" i="3"/>
  <c r="P438" i="3"/>
  <c r="Q438" i="3"/>
  <c r="R438" i="3"/>
  <c r="M439" i="3"/>
  <c r="N439" i="3"/>
  <c r="O439" i="3"/>
  <c r="P439" i="3"/>
  <c r="Q439" i="3"/>
  <c r="R439" i="3"/>
  <c r="M440" i="3"/>
  <c r="N440" i="3"/>
  <c r="O440" i="3"/>
  <c r="P440" i="3"/>
  <c r="Q440" i="3"/>
  <c r="R440" i="3"/>
  <c r="M441" i="3"/>
  <c r="N441" i="3"/>
  <c r="O441" i="3"/>
  <c r="P441" i="3"/>
  <c r="Q441" i="3"/>
  <c r="R441" i="3"/>
  <c r="M442" i="3"/>
  <c r="N442" i="3"/>
  <c r="O442" i="3"/>
  <c r="P442" i="3"/>
  <c r="Q442" i="3"/>
  <c r="R442" i="3"/>
  <c r="M443" i="3"/>
  <c r="N443" i="3"/>
  <c r="O443" i="3"/>
  <c r="P443" i="3"/>
  <c r="Q443" i="3"/>
  <c r="R443" i="3"/>
  <c r="M444" i="3"/>
  <c r="N444" i="3"/>
  <c r="O444" i="3"/>
  <c r="P444" i="3"/>
  <c r="Q444" i="3"/>
  <c r="R444" i="3"/>
  <c r="M445" i="3"/>
  <c r="N445" i="3"/>
  <c r="O445" i="3"/>
  <c r="P445" i="3"/>
  <c r="Q445" i="3"/>
  <c r="R445" i="3"/>
  <c r="M446" i="3"/>
  <c r="N446" i="3"/>
  <c r="O446" i="3"/>
  <c r="P446" i="3"/>
  <c r="Q446" i="3"/>
  <c r="R446" i="3"/>
  <c r="M447" i="3"/>
  <c r="N447" i="3"/>
  <c r="O447" i="3"/>
  <c r="P447" i="3"/>
  <c r="Q447" i="3"/>
  <c r="R447" i="3"/>
  <c r="M448" i="3"/>
  <c r="N448" i="3"/>
  <c r="O448" i="3"/>
  <c r="P448" i="3"/>
  <c r="Q448" i="3"/>
  <c r="R448" i="3"/>
  <c r="M449" i="3"/>
  <c r="N449" i="3"/>
  <c r="O449" i="3"/>
  <c r="P449" i="3"/>
  <c r="Q449" i="3"/>
  <c r="R449" i="3"/>
  <c r="M450" i="3"/>
  <c r="N450" i="3"/>
  <c r="O450" i="3"/>
  <c r="P450" i="3"/>
  <c r="Q450" i="3"/>
  <c r="R450" i="3"/>
  <c r="M451" i="3"/>
  <c r="N451" i="3"/>
  <c r="O451" i="3"/>
  <c r="P451" i="3"/>
  <c r="Q451" i="3"/>
  <c r="R451" i="3"/>
  <c r="M452" i="3"/>
  <c r="N452" i="3"/>
  <c r="O452" i="3"/>
  <c r="P452" i="3"/>
  <c r="Q452" i="3"/>
  <c r="R452" i="3"/>
  <c r="M453" i="3"/>
  <c r="N453" i="3"/>
  <c r="O453" i="3"/>
  <c r="P453" i="3"/>
  <c r="Q453" i="3"/>
  <c r="R453" i="3"/>
  <c r="M454" i="3"/>
  <c r="N454" i="3"/>
  <c r="O454" i="3"/>
  <c r="P454" i="3"/>
  <c r="Q454" i="3"/>
  <c r="R454" i="3"/>
  <c r="M455" i="3"/>
  <c r="N455" i="3"/>
  <c r="O455" i="3"/>
  <c r="P455" i="3"/>
  <c r="Q455" i="3"/>
  <c r="R455" i="3"/>
  <c r="M456" i="3"/>
  <c r="N456" i="3"/>
  <c r="O456" i="3"/>
  <c r="P456" i="3"/>
  <c r="Q456" i="3"/>
  <c r="R456" i="3"/>
  <c r="M457" i="3"/>
  <c r="N457" i="3"/>
  <c r="O457" i="3"/>
  <c r="P457" i="3"/>
  <c r="Q457" i="3"/>
  <c r="R457" i="3"/>
  <c r="M458" i="3"/>
  <c r="N458" i="3"/>
  <c r="O458" i="3"/>
  <c r="P458" i="3"/>
  <c r="Q458" i="3"/>
  <c r="R458" i="3"/>
  <c r="M459" i="3"/>
  <c r="N459" i="3"/>
  <c r="O459" i="3"/>
  <c r="P459" i="3"/>
  <c r="Q459" i="3"/>
  <c r="R459" i="3"/>
  <c r="M460" i="3"/>
  <c r="N460" i="3"/>
  <c r="O460" i="3"/>
  <c r="P460" i="3"/>
  <c r="Q460" i="3"/>
  <c r="R460" i="3"/>
  <c r="M461" i="3"/>
  <c r="N461" i="3"/>
  <c r="O461" i="3"/>
  <c r="P461" i="3"/>
  <c r="Q461" i="3"/>
  <c r="R461" i="3"/>
  <c r="M462" i="3"/>
  <c r="N462" i="3"/>
  <c r="O462" i="3"/>
  <c r="P462" i="3"/>
  <c r="Q462" i="3"/>
  <c r="R462" i="3"/>
  <c r="M463" i="3"/>
  <c r="N463" i="3"/>
  <c r="O463" i="3"/>
  <c r="P463" i="3"/>
  <c r="Q463" i="3"/>
  <c r="R463" i="3"/>
  <c r="M464" i="3"/>
  <c r="N464" i="3"/>
  <c r="O464" i="3"/>
  <c r="P464" i="3"/>
  <c r="Q464" i="3"/>
  <c r="R464" i="3"/>
  <c r="M465" i="3"/>
  <c r="N465" i="3"/>
  <c r="O465" i="3"/>
  <c r="P465" i="3"/>
  <c r="Q465" i="3"/>
  <c r="R465" i="3"/>
  <c r="M466" i="3"/>
  <c r="N466" i="3"/>
  <c r="O466" i="3"/>
  <c r="P466" i="3"/>
  <c r="Q466" i="3"/>
  <c r="R466" i="3"/>
  <c r="M467" i="3"/>
  <c r="N467" i="3"/>
  <c r="O467" i="3"/>
  <c r="P467" i="3"/>
  <c r="Q467" i="3"/>
  <c r="R467" i="3"/>
  <c r="M468" i="3"/>
  <c r="N468" i="3"/>
  <c r="O468" i="3"/>
  <c r="P468" i="3"/>
  <c r="Q468" i="3"/>
  <c r="R468" i="3"/>
  <c r="M469" i="3"/>
  <c r="N469" i="3"/>
  <c r="O469" i="3"/>
  <c r="P469" i="3"/>
  <c r="Q469" i="3"/>
  <c r="R469" i="3"/>
  <c r="M470" i="3"/>
  <c r="N470" i="3"/>
  <c r="O470" i="3"/>
  <c r="P470" i="3"/>
  <c r="Q470" i="3"/>
  <c r="R470" i="3"/>
  <c r="M471" i="3"/>
  <c r="N471" i="3"/>
  <c r="O471" i="3"/>
  <c r="P471" i="3"/>
  <c r="Q471" i="3"/>
  <c r="R471" i="3"/>
  <c r="M472" i="3"/>
  <c r="N472" i="3"/>
  <c r="O472" i="3"/>
  <c r="P472" i="3"/>
  <c r="Q472" i="3"/>
  <c r="R472" i="3"/>
  <c r="M473" i="3"/>
  <c r="N473" i="3"/>
  <c r="O473" i="3"/>
  <c r="P473" i="3"/>
  <c r="Q473" i="3"/>
  <c r="R473" i="3"/>
  <c r="M474" i="3"/>
  <c r="N474" i="3"/>
  <c r="O474" i="3"/>
  <c r="P474" i="3"/>
  <c r="Q474" i="3"/>
  <c r="R474" i="3"/>
  <c r="M475" i="3"/>
  <c r="N475" i="3"/>
  <c r="O475" i="3"/>
  <c r="P475" i="3"/>
  <c r="Q475" i="3"/>
  <c r="R475" i="3"/>
  <c r="M476" i="3"/>
  <c r="N476" i="3"/>
  <c r="O476" i="3"/>
  <c r="P476" i="3"/>
  <c r="Q476" i="3"/>
  <c r="R476" i="3"/>
  <c r="M477" i="3"/>
  <c r="N477" i="3"/>
  <c r="O477" i="3"/>
  <c r="P477" i="3"/>
  <c r="Q477" i="3"/>
  <c r="R477" i="3"/>
  <c r="M478" i="3"/>
  <c r="N478" i="3"/>
  <c r="O478" i="3"/>
  <c r="P478" i="3"/>
  <c r="Q478" i="3"/>
  <c r="R478" i="3"/>
  <c r="M479" i="3"/>
  <c r="N479" i="3"/>
  <c r="O479" i="3"/>
  <c r="P479" i="3"/>
  <c r="Q479" i="3"/>
  <c r="R479" i="3"/>
  <c r="M480" i="3"/>
  <c r="N480" i="3"/>
  <c r="O480" i="3"/>
  <c r="P480" i="3"/>
  <c r="Q480" i="3"/>
  <c r="R480" i="3"/>
  <c r="M481" i="3"/>
  <c r="N481" i="3"/>
  <c r="O481" i="3"/>
  <c r="P481" i="3"/>
  <c r="Q481" i="3"/>
  <c r="R481" i="3"/>
  <c r="M482" i="3"/>
  <c r="N482" i="3"/>
  <c r="O482" i="3"/>
  <c r="P482" i="3"/>
  <c r="Q482" i="3"/>
  <c r="R482" i="3"/>
  <c r="M483" i="3"/>
  <c r="N483" i="3"/>
  <c r="O483" i="3"/>
  <c r="P483" i="3"/>
  <c r="Q483" i="3"/>
  <c r="R483" i="3"/>
  <c r="M484" i="3"/>
  <c r="N484" i="3"/>
  <c r="O484" i="3"/>
  <c r="P484" i="3"/>
  <c r="Q484" i="3"/>
  <c r="R484" i="3"/>
  <c r="M485" i="3"/>
  <c r="N485" i="3"/>
  <c r="O485" i="3"/>
  <c r="P485" i="3"/>
  <c r="Q485" i="3"/>
  <c r="R485" i="3"/>
  <c r="R2" i="3"/>
  <c r="Q2" i="3"/>
  <c r="P2" i="3"/>
  <c r="N2" i="3"/>
  <c r="O2" i="3"/>
  <c r="M2" i="3"/>
  <c r="J3" i="3"/>
  <c r="K3" i="3"/>
  <c r="L3" i="3"/>
  <c r="J4" i="3"/>
  <c r="K4" i="3"/>
  <c r="L4" i="3"/>
  <c r="J5" i="3"/>
  <c r="K5" i="3"/>
  <c r="L5" i="3"/>
  <c r="J6" i="3"/>
  <c r="K6" i="3"/>
  <c r="L6" i="3"/>
  <c r="J7" i="3"/>
  <c r="K7" i="3"/>
  <c r="L7" i="3"/>
  <c r="J8" i="3"/>
  <c r="K8" i="3"/>
  <c r="L8" i="3"/>
  <c r="J9" i="3"/>
  <c r="K9" i="3"/>
  <c r="L9" i="3"/>
  <c r="J10" i="3"/>
  <c r="K10" i="3"/>
  <c r="L10" i="3"/>
  <c r="J11" i="3"/>
  <c r="K11" i="3"/>
  <c r="L11" i="3"/>
  <c r="J12" i="3"/>
  <c r="K12" i="3"/>
  <c r="L12" i="3"/>
  <c r="J13" i="3"/>
  <c r="K13" i="3"/>
  <c r="L13" i="3"/>
  <c r="J14" i="3"/>
  <c r="K14" i="3"/>
  <c r="L14" i="3"/>
  <c r="J15" i="3"/>
  <c r="K15" i="3"/>
  <c r="L15" i="3"/>
  <c r="J16" i="3"/>
  <c r="K16" i="3"/>
  <c r="L16" i="3"/>
  <c r="J17" i="3"/>
  <c r="K17" i="3"/>
  <c r="L17" i="3"/>
  <c r="J18" i="3"/>
  <c r="K18" i="3"/>
  <c r="L18" i="3"/>
  <c r="J19" i="3"/>
  <c r="K19" i="3"/>
  <c r="L19" i="3"/>
  <c r="J20" i="3"/>
  <c r="K20" i="3"/>
  <c r="L20" i="3"/>
  <c r="J21" i="3"/>
  <c r="K21" i="3"/>
  <c r="L21" i="3"/>
  <c r="J22" i="3"/>
  <c r="K22" i="3"/>
  <c r="L22" i="3"/>
  <c r="J23" i="3"/>
  <c r="K23" i="3"/>
  <c r="L23" i="3"/>
  <c r="J24" i="3"/>
  <c r="K24" i="3"/>
  <c r="L24" i="3"/>
  <c r="J25" i="3"/>
  <c r="K25" i="3"/>
  <c r="L25" i="3"/>
  <c r="J26" i="3"/>
  <c r="K26" i="3"/>
  <c r="L26" i="3"/>
  <c r="J27" i="3"/>
  <c r="K27" i="3"/>
  <c r="L27" i="3"/>
  <c r="J28" i="3"/>
  <c r="K28" i="3"/>
  <c r="L28" i="3"/>
  <c r="J29" i="3"/>
  <c r="K29" i="3"/>
  <c r="L29" i="3"/>
  <c r="J30" i="3"/>
  <c r="K30" i="3"/>
  <c r="L30" i="3"/>
  <c r="J31" i="3"/>
  <c r="K31" i="3"/>
  <c r="L31" i="3"/>
  <c r="J32" i="3"/>
  <c r="K32" i="3"/>
  <c r="L32" i="3"/>
  <c r="J33" i="3"/>
  <c r="K33" i="3"/>
  <c r="L33" i="3"/>
  <c r="J34" i="3"/>
  <c r="K34" i="3"/>
  <c r="L34" i="3"/>
  <c r="J35" i="3"/>
  <c r="K35" i="3"/>
  <c r="L35" i="3"/>
  <c r="J36" i="3"/>
  <c r="K36" i="3"/>
  <c r="L36" i="3"/>
  <c r="J37" i="3"/>
  <c r="K37" i="3"/>
  <c r="L37" i="3"/>
  <c r="J38" i="3"/>
  <c r="K38" i="3"/>
  <c r="L38" i="3"/>
  <c r="J39" i="3"/>
  <c r="K39" i="3"/>
  <c r="L39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L52" i="3"/>
  <c r="J53" i="3"/>
  <c r="K53" i="3"/>
  <c r="L53" i="3"/>
  <c r="J54" i="3"/>
  <c r="K54" i="3"/>
  <c r="L54" i="3"/>
  <c r="J55" i="3"/>
  <c r="K55" i="3"/>
  <c r="L55" i="3"/>
  <c r="J56" i="3"/>
  <c r="K56" i="3"/>
  <c r="L56" i="3"/>
  <c r="J57" i="3"/>
  <c r="K57" i="3"/>
  <c r="L57" i="3"/>
  <c r="J58" i="3"/>
  <c r="K58" i="3"/>
  <c r="L58" i="3"/>
  <c r="J59" i="3"/>
  <c r="K59" i="3"/>
  <c r="L59" i="3"/>
  <c r="J60" i="3"/>
  <c r="K60" i="3"/>
  <c r="L60" i="3"/>
  <c r="J61" i="3"/>
  <c r="K61" i="3"/>
  <c r="L61" i="3"/>
  <c r="J62" i="3"/>
  <c r="K62" i="3"/>
  <c r="L62" i="3"/>
  <c r="J63" i="3"/>
  <c r="K63" i="3"/>
  <c r="L63" i="3"/>
  <c r="J64" i="3"/>
  <c r="K64" i="3"/>
  <c r="L64" i="3"/>
  <c r="J65" i="3"/>
  <c r="K65" i="3"/>
  <c r="L65" i="3"/>
  <c r="J66" i="3"/>
  <c r="K66" i="3"/>
  <c r="L66" i="3"/>
  <c r="J67" i="3"/>
  <c r="K67" i="3"/>
  <c r="L67" i="3"/>
  <c r="J68" i="3"/>
  <c r="K68" i="3"/>
  <c r="L68" i="3"/>
  <c r="J69" i="3"/>
  <c r="K69" i="3"/>
  <c r="L69" i="3"/>
  <c r="J70" i="3"/>
  <c r="K70" i="3"/>
  <c r="L70" i="3"/>
  <c r="J71" i="3"/>
  <c r="K71" i="3"/>
  <c r="L71" i="3"/>
  <c r="J72" i="3"/>
  <c r="K72" i="3"/>
  <c r="L72" i="3"/>
  <c r="J73" i="3"/>
  <c r="K73" i="3"/>
  <c r="L73" i="3"/>
  <c r="J74" i="3"/>
  <c r="K74" i="3"/>
  <c r="L74" i="3"/>
  <c r="J75" i="3"/>
  <c r="K75" i="3"/>
  <c r="L75" i="3"/>
  <c r="J76" i="3"/>
  <c r="K76" i="3"/>
  <c r="L76" i="3"/>
  <c r="J77" i="3"/>
  <c r="K77" i="3"/>
  <c r="L77" i="3"/>
  <c r="J78" i="3"/>
  <c r="K78" i="3"/>
  <c r="L78" i="3"/>
  <c r="J79" i="3"/>
  <c r="K79" i="3"/>
  <c r="L79" i="3"/>
  <c r="J80" i="3"/>
  <c r="K80" i="3"/>
  <c r="L80" i="3"/>
  <c r="J81" i="3"/>
  <c r="K81" i="3"/>
  <c r="L81" i="3"/>
  <c r="J82" i="3"/>
  <c r="K82" i="3"/>
  <c r="L82" i="3"/>
  <c r="J83" i="3"/>
  <c r="K83" i="3"/>
  <c r="L83" i="3"/>
  <c r="J84" i="3"/>
  <c r="K84" i="3"/>
  <c r="L84" i="3"/>
  <c r="J85" i="3"/>
  <c r="K85" i="3"/>
  <c r="L85" i="3"/>
  <c r="J86" i="3"/>
  <c r="K86" i="3"/>
  <c r="L86" i="3"/>
  <c r="J87" i="3"/>
  <c r="K87" i="3"/>
  <c r="L87" i="3"/>
  <c r="J88" i="3"/>
  <c r="K88" i="3"/>
  <c r="L88" i="3"/>
  <c r="J89" i="3"/>
  <c r="K89" i="3"/>
  <c r="L89" i="3"/>
  <c r="J90" i="3"/>
  <c r="K90" i="3"/>
  <c r="L90" i="3"/>
  <c r="J91" i="3"/>
  <c r="K91" i="3"/>
  <c r="L91" i="3"/>
  <c r="J92" i="3"/>
  <c r="K92" i="3"/>
  <c r="L92" i="3"/>
  <c r="J93" i="3"/>
  <c r="K93" i="3"/>
  <c r="L93" i="3"/>
  <c r="J94" i="3"/>
  <c r="K94" i="3"/>
  <c r="L94" i="3"/>
  <c r="J95" i="3"/>
  <c r="K95" i="3"/>
  <c r="L95" i="3"/>
  <c r="J96" i="3"/>
  <c r="K96" i="3"/>
  <c r="L96" i="3"/>
  <c r="J97" i="3"/>
  <c r="K97" i="3"/>
  <c r="L97" i="3"/>
  <c r="J98" i="3"/>
  <c r="K98" i="3"/>
  <c r="L98" i="3"/>
  <c r="J99" i="3"/>
  <c r="K99" i="3"/>
  <c r="L99" i="3"/>
  <c r="J100" i="3"/>
  <c r="K100" i="3"/>
  <c r="L100" i="3"/>
  <c r="J101" i="3"/>
  <c r="K101" i="3"/>
  <c r="L101" i="3"/>
  <c r="J102" i="3"/>
  <c r="K102" i="3"/>
  <c r="L102" i="3"/>
  <c r="J103" i="3"/>
  <c r="K103" i="3"/>
  <c r="L103" i="3"/>
  <c r="J104" i="3"/>
  <c r="K104" i="3"/>
  <c r="L104" i="3"/>
  <c r="J105" i="3"/>
  <c r="K105" i="3"/>
  <c r="L105" i="3"/>
  <c r="J106" i="3"/>
  <c r="K106" i="3"/>
  <c r="L106" i="3"/>
  <c r="J107" i="3"/>
  <c r="K107" i="3"/>
  <c r="L107" i="3"/>
  <c r="J108" i="3"/>
  <c r="K108" i="3"/>
  <c r="L108" i="3"/>
  <c r="J109" i="3"/>
  <c r="K109" i="3"/>
  <c r="L109" i="3"/>
  <c r="J110" i="3"/>
  <c r="K110" i="3"/>
  <c r="L110" i="3"/>
  <c r="J111" i="3"/>
  <c r="K111" i="3"/>
  <c r="L111" i="3"/>
  <c r="J112" i="3"/>
  <c r="K112" i="3"/>
  <c r="L112" i="3"/>
  <c r="J113" i="3"/>
  <c r="K113" i="3"/>
  <c r="L113" i="3"/>
  <c r="J114" i="3"/>
  <c r="K114" i="3"/>
  <c r="L114" i="3"/>
  <c r="J115" i="3"/>
  <c r="K115" i="3"/>
  <c r="L115" i="3"/>
  <c r="J116" i="3"/>
  <c r="K116" i="3"/>
  <c r="L116" i="3"/>
  <c r="J117" i="3"/>
  <c r="K117" i="3"/>
  <c r="L117" i="3"/>
  <c r="J118" i="3"/>
  <c r="K118" i="3"/>
  <c r="L118" i="3"/>
  <c r="J119" i="3"/>
  <c r="K119" i="3"/>
  <c r="L119" i="3"/>
  <c r="J120" i="3"/>
  <c r="K120" i="3"/>
  <c r="L120" i="3"/>
  <c r="J121" i="3"/>
  <c r="K121" i="3"/>
  <c r="L121" i="3"/>
  <c r="J122" i="3"/>
  <c r="K122" i="3"/>
  <c r="L122" i="3"/>
  <c r="J123" i="3"/>
  <c r="K123" i="3"/>
  <c r="L123" i="3"/>
  <c r="J124" i="3"/>
  <c r="K124" i="3"/>
  <c r="L124" i="3"/>
  <c r="J125" i="3"/>
  <c r="K125" i="3"/>
  <c r="L125" i="3"/>
  <c r="J126" i="3"/>
  <c r="K126" i="3"/>
  <c r="L126" i="3"/>
  <c r="J127" i="3"/>
  <c r="K127" i="3"/>
  <c r="L127" i="3"/>
  <c r="J128" i="3"/>
  <c r="K128" i="3"/>
  <c r="L128" i="3"/>
  <c r="J129" i="3"/>
  <c r="K129" i="3"/>
  <c r="L129" i="3"/>
  <c r="J130" i="3"/>
  <c r="K130" i="3"/>
  <c r="L130" i="3"/>
  <c r="J131" i="3"/>
  <c r="K131" i="3"/>
  <c r="L131" i="3"/>
  <c r="J132" i="3"/>
  <c r="K132" i="3"/>
  <c r="L132" i="3"/>
  <c r="J133" i="3"/>
  <c r="K133" i="3"/>
  <c r="L133" i="3"/>
  <c r="J134" i="3"/>
  <c r="K134" i="3"/>
  <c r="L134" i="3"/>
  <c r="J135" i="3"/>
  <c r="K135" i="3"/>
  <c r="L135" i="3"/>
  <c r="J136" i="3"/>
  <c r="K136" i="3"/>
  <c r="L136" i="3"/>
  <c r="J137" i="3"/>
  <c r="K137" i="3"/>
  <c r="L137" i="3"/>
  <c r="J138" i="3"/>
  <c r="K138" i="3"/>
  <c r="L138" i="3"/>
  <c r="J139" i="3"/>
  <c r="K139" i="3"/>
  <c r="L139" i="3"/>
  <c r="J140" i="3"/>
  <c r="K140" i="3"/>
  <c r="L140" i="3"/>
  <c r="J141" i="3"/>
  <c r="K141" i="3"/>
  <c r="L141" i="3"/>
  <c r="J142" i="3"/>
  <c r="K142" i="3"/>
  <c r="L142" i="3"/>
  <c r="J143" i="3"/>
  <c r="K143" i="3"/>
  <c r="L143" i="3"/>
  <c r="J144" i="3"/>
  <c r="K144" i="3"/>
  <c r="L144" i="3"/>
  <c r="J145" i="3"/>
  <c r="K145" i="3"/>
  <c r="L145" i="3"/>
  <c r="J146" i="3"/>
  <c r="K146" i="3"/>
  <c r="L146" i="3"/>
  <c r="J147" i="3"/>
  <c r="K147" i="3"/>
  <c r="L147" i="3"/>
  <c r="J148" i="3"/>
  <c r="K148" i="3"/>
  <c r="L148" i="3"/>
  <c r="J149" i="3"/>
  <c r="K149" i="3"/>
  <c r="L149" i="3"/>
  <c r="J150" i="3"/>
  <c r="K150" i="3"/>
  <c r="L150" i="3"/>
  <c r="J151" i="3"/>
  <c r="K151" i="3"/>
  <c r="L151" i="3"/>
  <c r="J152" i="3"/>
  <c r="K152" i="3"/>
  <c r="L152" i="3"/>
  <c r="J153" i="3"/>
  <c r="K153" i="3"/>
  <c r="L153" i="3"/>
  <c r="J154" i="3"/>
  <c r="K154" i="3"/>
  <c r="L154" i="3"/>
  <c r="J155" i="3"/>
  <c r="K155" i="3"/>
  <c r="L155" i="3"/>
  <c r="J156" i="3"/>
  <c r="K156" i="3"/>
  <c r="L156" i="3"/>
  <c r="J157" i="3"/>
  <c r="K157" i="3"/>
  <c r="L157" i="3"/>
  <c r="J158" i="3"/>
  <c r="K158" i="3"/>
  <c r="L158" i="3"/>
  <c r="J159" i="3"/>
  <c r="K159" i="3"/>
  <c r="L159" i="3"/>
  <c r="J160" i="3"/>
  <c r="K160" i="3"/>
  <c r="L160" i="3"/>
  <c r="J161" i="3"/>
  <c r="K161" i="3"/>
  <c r="L161" i="3"/>
  <c r="J162" i="3"/>
  <c r="K162" i="3"/>
  <c r="L162" i="3"/>
  <c r="J163" i="3"/>
  <c r="K163" i="3"/>
  <c r="L163" i="3"/>
  <c r="J164" i="3"/>
  <c r="K164" i="3"/>
  <c r="L164" i="3"/>
  <c r="J165" i="3"/>
  <c r="K165" i="3"/>
  <c r="L165" i="3"/>
  <c r="J166" i="3"/>
  <c r="K166" i="3"/>
  <c r="L166" i="3"/>
  <c r="J167" i="3"/>
  <c r="K167" i="3"/>
  <c r="L167" i="3"/>
  <c r="J168" i="3"/>
  <c r="K168" i="3"/>
  <c r="L168" i="3"/>
  <c r="J169" i="3"/>
  <c r="K169" i="3"/>
  <c r="L169" i="3"/>
  <c r="J170" i="3"/>
  <c r="K170" i="3"/>
  <c r="L170" i="3"/>
  <c r="J171" i="3"/>
  <c r="K171" i="3"/>
  <c r="L171" i="3"/>
  <c r="J172" i="3"/>
  <c r="K172" i="3"/>
  <c r="L172" i="3"/>
  <c r="J173" i="3"/>
  <c r="K173" i="3"/>
  <c r="L173" i="3"/>
  <c r="J174" i="3"/>
  <c r="K174" i="3"/>
  <c r="L174" i="3"/>
  <c r="J175" i="3"/>
  <c r="K175" i="3"/>
  <c r="L175" i="3"/>
  <c r="J176" i="3"/>
  <c r="K176" i="3"/>
  <c r="L176" i="3"/>
  <c r="J177" i="3"/>
  <c r="K177" i="3"/>
  <c r="L177" i="3"/>
  <c r="J178" i="3"/>
  <c r="K178" i="3"/>
  <c r="L178" i="3"/>
  <c r="J179" i="3"/>
  <c r="K179" i="3"/>
  <c r="L179" i="3"/>
  <c r="J180" i="3"/>
  <c r="K180" i="3"/>
  <c r="L180" i="3"/>
  <c r="J181" i="3"/>
  <c r="K181" i="3"/>
  <c r="L181" i="3"/>
  <c r="J182" i="3"/>
  <c r="K182" i="3"/>
  <c r="L182" i="3"/>
  <c r="J183" i="3"/>
  <c r="K183" i="3"/>
  <c r="L183" i="3"/>
  <c r="J184" i="3"/>
  <c r="K184" i="3"/>
  <c r="L184" i="3"/>
  <c r="J185" i="3"/>
  <c r="K185" i="3"/>
  <c r="L185" i="3"/>
  <c r="J186" i="3"/>
  <c r="K186" i="3"/>
  <c r="L186" i="3"/>
  <c r="J187" i="3"/>
  <c r="K187" i="3"/>
  <c r="L187" i="3"/>
  <c r="J188" i="3"/>
  <c r="K188" i="3"/>
  <c r="L188" i="3"/>
  <c r="J189" i="3"/>
  <c r="K189" i="3"/>
  <c r="L189" i="3"/>
  <c r="J190" i="3"/>
  <c r="K190" i="3"/>
  <c r="L190" i="3"/>
  <c r="J191" i="3"/>
  <c r="K191" i="3"/>
  <c r="L191" i="3"/>
  <c r="J192" i="3"/>
  <c r="K192" i="3"/>
  <c r="L192" i="3"/>
  <c r="J193" i="3"/>
  <c r="K193" i="3"/>
  <c r="L193" i="3"/>
  <c r="J194" i="3"/>
  <c r="K194" i="3"/>
  <c r="L194" i="3"/>
  <c r="J195" i="3"/>
  <c r="K195" i="3"/>
  <c r="L195" i="3"/>
  <c r="J196" i="3"/>
  <c r="K196" i="3"/>
  <c r="L196" i="3"/>
  <c r="J197" i="3"/>
  <c r="K197" i="3"/>
  <c r="L197" i="3"/>
  <c r="J198" i="3"/>
  <c r="K198" i="3"/>
  <c r="L198" i="3"/>
  <c r="J199" i="3"/>
  <c r="K199" i="3"/>
  <c r="L199" i="3"/>
  <c r="J200" i="3"/>
  <c r="K200" i="3"/>
  <c r="L200" i="3"/>
  <c r="J201" i="3"/>
  <c r="K201" i="3"/>
  <c r="L201" i="3"/>
  <c r="J202" i="3"/>
  <c r="K202" i="3"/>
  <c r="L202" i="3"/>
  <c r="J203" i="3"/>
  <c r="K203" i="3"/>
  <c r="L203" i="3"/>
  <c r="J204" i="3"/>
  <c r="K204" i="3"/>
  <c r="L204" i="3"/>
  <c r="J205" i="3"/>
  <c r="K205" i="3"/>
  <c r="L205" i="3"/>
  <c r="J206" i="3"/>
  <c r="K206" i="3"/>
  <c r="L206" i="3"/>
  <c r="J207" i="3"/>
  <c r="K207" i="3"/>
  <c r="L207" i="3"/>
  <c r="J208" i="3"/>
  <c r="K208" i="3"/>
  <c r="L208" i="3"/>
  <c r="J209" i="3"/>
  <c r="K209" i="3"/>
  <c r="L209" i="3"/>
  <c r="J210" i="3"/>
  <c r="K210" i="3"/>
  <c r="L210" i="3"/>
  <c r="J211" i="3"/>
  <c r="K211" i="3"/>
  <c r="L211" i="3"/>
  <c r="J212" i="3"/>
  <c r="K212" i="3"/>
  <c r="L212" i="3"/>
  <c r="J213" i="3"/>
  <c r="K213" i="3"/>
  <c r="L213" i="3"/>
  <c r="J214" i="3"/>
  <c r="K214" i="3"/>
  <c r="L214" i="3"/>
  <c r="J215" i="3"/>
  <c r="K215" i="3"/>
  <c r="L215" i="3"/>
  <c r="J216" i="3"/>
  <c r="K216" i="3"/>
  <c r="L216" i="3"/>
  <c r="J217" i="3"/>
  <c r="K217" i="3"/>
  <c r="L217" i="3"/>
  <c r="J218" i="3"/>
  <c r="K218" i="3"/>
  <c r="L218" i="3"/>
  <c r="J219" i="3"/>
  <c r="K219" i="3"/>
  <c r="L219" i="3"/>
  <c r="J220" i="3"/>
  <c r="K220" i="3"/>
  <c r="L220" i="3"/>
  <c r="J221" i="3"/>
  <c r="K221" i="3"/>
  <c r="L221" i="3"/>
  <c r="J222" i="3"/>
  <c r="K222" i="3"/>
  <c r="L222" i="3"/>
  <c r="J223" i="3"/>
  <c r="K223" i="3"/>
  <c r="L223" i="3"/>
  <c r="J224" i="3"/>
  <c r="K224" i="3"/>
  <c r="L224" i="3"/>
  <c r="J225" i="3"/>
  <c r="K225" i="3"/>
  <c r="L225" i="3"/>
  <c r="J226" i="3"/>
  <c r="K226" i="3"/>
  <c r="L226" i="3"/>
  <c r="J227" i="3"/>
  <c r="K227" i="3"/>
  <c r="L227" i="3"/>
  <c r="J228" i="3"/>
  <c r="K228" i="3"/>
  <c r="L228" i="3"/>
  <c r="J229" i="3"/>
  <c r="K229" i="3"/>
  <c r="L229" i="3"/>
  <c r="J230" i="3"/>
  <c r="K230" i="3"/>
  <c r="L230" i="3"/>
  <c r="J231" i="3"/>
  <c r="K231" i="3"/>
  <c r="L231" i="3"/>
  <c r="J232" i="3"/>
  <c r="K232" i="3"/>
  <c r="L232" i="3"/>
  <c r="J233" i="3"/>
  <c r="K233" i="3"/>
  <c r="L233" i="3"/>
  <c r="J234" i="3"/>
  <c r="K234" i="3"/>
  <c r="L234" i="3"/>
  <c r="J235" i="3"/>
  <c r="K235" i="3"/>
  <c r="L235" i="3"/>
  <c r="J236" i="3"/>
  <c r="K236" i="3"/>
  <c r="L236" i="3"/>
  <c r="J237" i="3"/>
  <c r="K237" i="3"/>
  <c r="L237" i="3"/>
  <c r="J238" i="3"/>
  <c r="K238" i="3"/>
  <c r="L238" i="3"/>
  <c r="J239" i="3"/>
  <c r="K239" i="3"/>
  <c r="L239" i="3"/>
  <c r="J240" i="3"/>
  <c r="K240" i="3"/>
  <c r="L240" i="3"/>
  <c r="J241" i="3"/>
  <c r="K241" i="3"/>
  <c r="L241" i="3"/>
  <c r="J242" i="3"/>
  <c r="K242" i="3"/>
  <c r="L242" i="3"/>
  <c r="J243" i="3"/>
  <c r="K243" i="3"/>
  <c r="L243" i="3"/>
  <c r="J244" i="3"/>
  <c r="K244" i="3"/>
  <c r="L244" i="3"/>
  <c r="J245" i="3"/>
  <c r="K245" i="3"/>
  <c r="L245" i="3"/>
  <c r="J246" i="3"/>
  <c r="K246" i="3"/>
  <c r="L246" i="3"/>
  <c r="J247" i="3"/>
  <c r="K247" i="3"/>
  <c r="L247" i="3"/>
  <c r="J248" i="3"/>
  <c r="K248" i="3"/>
  <c r="L248" i="3"/>
  <c r="J249" i="3"/>
  <c r="K249" i="3"/>
  <c r="L249" i="3"/>
  <c r="J250" i="3"/>
  <c r="K250" i="3"/>
  <c r="L250" i="3"/>
  <c r="J251" i="3"/>
  <c r="K251" i="3"/>
  <c r="L251" i="3"/>
  <c r="J252" i="3"/>
  <c r="K252" i="3"/>
  <c r="L252" i="3"/>
  <c r="J253" i="3"/>
  <c r="K253" i="3"/>
  <c r="L253" i="3"/>
  <c r="J254" i="3"/>
  <c r="K254" i="3"/>
  <c r="L254" i="3"/>
  <c r="J255" i="3"/>
  <c r="K255" i="3"/>
  <c r="L255" i="3"/>
  <c r="J256" i="3"/>
  <c r="K256" i="3"/>
  <c r="L256" i="3"/>
  <c r="J257" i="3"/>
  <c r="K257" i="3"/>
  <c r="L257" i="3"/>
  <c r="J258" i="3"/>
  <c r="K258" i="3"/>
  <c r="L258" i="3"/>
  <c r="J259" i="3"/>
  <c r="K259" i="3"/>
  <c r="L259" i="3"/>
  <c r="J260" i="3"/>
  <c r="K260" i="3"/>
  <c r="L260" i="3"/>
  <c r="J261" i="3"/>
  <c r="K261" i="3"/>
  <c r="L261" i="3"/>
  <c r="J262" i="3"/>
  <c r="K262" i="3"/>
  <c r="L262" i="3"/>
  <c r="J263" i="3"/>
  <c r="K263" i="3"/>
  <c r="L263" i="3"/>
  <c r="J264" i="3"/>
  <c r="K264" i="3"/>
  <c r="L264" i="3"/>
  <c r="J265" i="3"/>
  <c r="K265" i="3"/>
  <c r="L265" i="3"/>
  <c r="J266" i="3"/>
  <c r="K266" i="3"/>
  <c r="L266" i="3"/>
  <c r="J267" i="3"/>
  <c r="K267" i="3"/>
  <c r="L267" i="3"/>
  <c r="J268" i="3"/>
  <c r="K268" i="3"/>
  <c r="L268" i="3"/>
  <c r="J269" i="3"/>
  <c r="K269" i="3"/>
  <c r="L269" i="3"/>
  <c r="J270" i="3"/>
  <c r="K270" i="3"/>
  <c r="L270" i="3"/>
  <c r="J271" i="3"/>
  <c r="K271" i="3"/>
  <c r="L271" i="3"/>
  <c r="J272" i="3"/>
  <c r="K272" i="3"/>
  <c r="L272" i="3"/>
  <c r="J273" i="3"/>
  <c r="K273" i="3"/>
  <c r="L273" i="3"/>
  <c r="J274" i="3"/>
  <c r="K274" i="3"/>
  <c r="L274" i="3"/>
  <c r="J275" i="3"/>
  <c r="K275" i="3"/>
  <c r="L275" i="3"/>
  <c r="J276" i="3"/>
  <c r="K276" i="3"/>
  <c r="L276" i="3"/>
  <c r="J277" i="3"/>
  <c r="K277" i="3"/>
  <c r="L277" i="3"/>
  <c r="J278" i="3"/>
  <c r="K278" i="3"/>
  <c r="L278" i="3"/>
  <c r="J279" i="3"/>
  <c r="K279" i="3"/>
  <c r="L279" i="3"/>
  <c r="J280" i="3"/>
  <c r="K280" i="3"/>
  <c r="L280" i="3"/>
  <c r="J281" i="3"/>
  <c r="K281" i="3"/>
  <c r="L281" i="3"/>
  <c r="J282" i="3"/>
  <c r="K282" i="3"/>
  <c r="L282" i="3"/>
  <c r="J283" i="3"/>
  <c r="K283" i="3"/>
  <c r="L283" i="3"/>
  <c r="J284" i="3"/>
  <c r="K284" i="3"/>
  <c r="L284" i="3"/>
  <c r="J285" i="3"/>
  <c r="K285" i="3"/>
  <c r="L285" i="3"/>
  <c r="J286" i="3"/>
  <c r="K286" i="3"/>
  <c r="L286" i="3"/>
  <c r="J287" i="3"/>
  <c r="K287" i="3"/>
  <c r="L287" i="3"/>
  <c r="J288" i="3"/>
  <c r="K288" i="3"/>
  <c r="L288" i="3"/>
  <c r="J289" i="3"/>
  <c r="K289" i="3"/>
  <c r="L289" i="3"/>
  <c r="J290" i="3"/>
  <c r="K290" i="3"/>
  <c r="L290" i="3"/>
  <c r="J291" i="3"/>
  <c r="K291" i="3"/>
  <c r="L291" i="3"/>
  <c r="J292" i="3"/>
  <c r="K292" i="3"/>
  <c r="L292" i="3"/>
  <c r="J293" i="3"/>
  <c r="K293" i="3"/>
  <c r="L293" i="3"/>
  <c r="J294" i="3"/>
  <c r="K294" i="3"/>
  <c r="L294" i="3"/>
  <c r="J295" i="3"/>
  <c r="K295" i="3"/>
  <c r="L295" i="3"/>
  <c r="J296" i="3"/>
  <c r="K296" i="3"/>
  <c r="L296" i="3"/>
  <c r="J297" i="3"/>
  <c r="K297" i="3"/>
  <c r="L297" i="3"/>
  <c r="J298" i="3"/>
  <c r="K298" i="3"/>
  <c r="L298" i="3"/>
  <c r="J299" i="3"/>
  <c r="K299" i="3"/>
  <c r="L299" i="3"/>
  <c r="J300" i="3"/>
  <c r="K300" i="3"/>
  <c r="L300" i="3"/>
  <c r="J301" i="3"/>
  <c r="K301" i="3"/>
  <c r="L301" i="3"/>
  <c r="J302" i="3"/>
  <c r="K302" i="3"/>
  <c r="L302" i="3"/>
  <c r="J303" i="3"/>
  <c r="K303" i="3"/>
  <c r="L303" i="3"/>
  <c r="J304" i="3"/>
  <c r="K304" i="3"/>
  <c r="L304" i="3"/>
  <c r="J305" i="3"/>
  <c r="K305" i="3"/>
  <c r="L305" i="3"/>
  <c r="J306" i="3"/>
  <c r="K306" i="3"/>
  <c r="L306" i="3"/>
  <c r="J307" i="3"/>
  <c r="K307" i="3"/>
  <c r="L307" i="3"/>
  <c r="J308" i="3"/>
  <c r="K308" i="3"/>
  <c r="L308" i="3"/>
  <c r="J309" i="3"/>
  <c r="K309" i="3"/>
  <c r="L309" i="3"/>
  <c r="J310" i="3"/>
  <c r="K310" i="3"/>
  <c r="L310" i="3"/>
  <c r="J311" i="3"/>
  <c r="K311" i="3"/>
  <c r="L311" i="3"/>
  <c r="J312" i="3"/>
  <c r="K312" i="3"/>
  <c r="L312" i="3"/>
  <c r="J313" i="3"/>
  <c r="K313" i="3"/>
  <c r="L313" i="3"/>
  <c r="J314" i="3"/>
  <c r="K314" i="3"/>
  <c r="L314" i="3"/>
  <c r="J315" i="3"/>
  <c r="K315" i="3"/>
  <c r="L315" i="3"/>
  <c r="J316" i="3"/>
  <c r="K316" i="3"/>
  <c r="L316" i="3"/>
  <c r="J317" i="3"/>
  <c r="K317" i="3"/>
  <c r="L317" i="3"/>
  <c r="J318" i="3"/>
  <c r="K318" i="3"/>
  <c r="L318" i="3"/>
  <c r="J319" i="3"/>
  <c r="K319" i="3"/>
  <c r="L319" i="3"/>
  <c r="J320" i="3"/>
  <c r="K320" i="3"/>
  <c r="L320" i="3"/>
  <c r="J321" i="3"/>
  <c r="K321" i="3"/>
  <c r="L321" i="3"/>
  <c r="J322" i="3"/>
  <c r="K322" i="3"/>
  <c r="L322" i="3"/>
  <c r="J323" i="3"/>
  <c r="K323" i="3"/>
  <c r="L323" i="3"/>
  <c r="J324" i="3"/>
  <c r="K324" i="3"/>
  <c r="L324" i="3"/>
  <c r="J325" i="3"/>
  <c r="K325" i="3"/>
  <c r="L325" i="3"/>
  <c r="J326" i="3"/>
  <c r="K326" i="3"/>
  <c r="L326" i="3"/>
  <c r="J327" i="3"/>
  <c r="K327" i="3"/>
  <c r="L327" i="3"/>
  <c r="J328" i="3"/>
  <c r="K328" i="3"/>
  <c r="L328" i="3"/>
  <c r="J329" i="3"/>
  <c r="K329" i="3"/>
  <c r="L329" i="3"/>
  <c r="J330" i="3"/>
  <c r="K330" i="3"/>
  <c r="L330" i="3"/>
  <c r="J331" i="3"/>
  <c r="K331" i="3"/>
  <c r="L331" i="3"/>
  <c r="J332" i="3"/>
  <c r="K332" i="3"/>
  <c r="L332" i="3"/>
  <c r="J333" i="3"/>
  <c r="K333" i="3"/>
  <c r="L333" i="3"/>
  <c r="J334" i="3"/>
  <c r="K334" i="3"/>
  <c r="L334" i="3"/>
  <c r="J335" i="3"/>
  <c r="K335" i="3"/>
  <c r="L335" i="3"/>
  <c r="J336" i="3"/>
  <c r="K336" i="3"/>
  <c r="L336" i="3"/>
  <c r="J337" i="3"/>
  <c r="K337" i="3"/>
  <c r="L337" i="3"/>
  <c r="J338" i="3"/>
  <c r="K338" i="3"/>
  <c r="L338" i="3"/>
  <c r="J339" i="3"/>
  <c r="K339" i="3"/>
  <c r="L339" i="3"/>
  <c r="J340" i="3"/>
  <c r="K340" i="3"/>
  <c r="L340" i="3"/>
  <c r="J341" i="3"/>
  <c r="K341" i="3"/>
  <c r="L341" i="3"/>
  <c r="J342" i="3"/>
  <c r="K342" i="3"/>
  <c r="L342" i="3"/>
  <c r="J343" i="3"/>
  <c r="K343" i="3"/>
  <c r="L343" i="3"/>
  <c r="J344" i="3"/>
  <c r="K344" i="3"/>
  <c r="L344" i="3"/>
  <c r="J345" i="3"/>
  <c r="K345" i="3"/>
  <c r="L345" i="3"/>
  <c r="J346" i="3"/>
  <c r="K346" i="3"/>
  <c r="L346" i="3"/>
  <c r="J347" i="3"/>
  <c r="K347" i="3"/>
  <c r="L347" i="3"/>
  <c r="J348" i="3"/>
  <c r="K348" i="3"/>
  <c r="L348" i="3"/>
  <c r="J349" i="3"/>
  <c r="K349" i="3"/>
  <c r="L349" i="3"/>
  <c r="J350" i="3"/>
  <c r="K350" i="3"/>
  <c r="L350" i="3"/>
  <c r="J351" i="3"/>
  <c r="K351" i="3"/>
  <c r="L351" i="3"/>
  <c r="J352" i="3"/>
  <c r="K352" i="3"/>
  <c r="L352" i="3"/>
  <c r="J353" i="3"/>
  <c r="K353" i="3"/>
  <c r="L353" i="3"/>
  <c r="J354" i="3"/>
  <c r="K354" i="3"/>
  <c r="L354" i="3"/>
  <c r="J355" i="3"/>
  <c r="K355" i="3"/>
  <c r="L355" i="3"/>
  <c r="J356" i="3"/>
  <c r="K356" i="3"/>
  <c r="L356" i="3"/>
  <c r="J357" i="3"/>
  <c r="K357" i="3"/>
  <c r="L357" i="3"/>
  <c r="J358" i="3"/>
  <c r="K358" i="3"/>
  <c r="L358" i="3"/>
  <c r="J359" i="3"/>
  <c r="K359" i="3"/>
  <c r="L359" i="3"/>
  <c r="J360" i="3"/>
  <c r="K360" i="3"/>
  <c r="L360" i="3"/>
  <c r="J361" i="3"/>
  <c r="K361" i="3"/>
  <c r="L361" i="3"/>
  <c r="J362" i="3"/>
  <c r="K362" i="3"/>
  <c r="L362" i="3"/>
  <c r="J363" i="3"/>
  <c r="K363" i="3"/>
  <c r="L363" i="3"/>
  <c r="J364" i="3"/>
  <c r="K364" i="3"/>
  <c r="L364" i="3"/>
  <c r="J365" i="3"/>
  <c r="K365" i="3"/>
  <c r="L365" i="3"/>
  <c r="J366" i="3"/>
  <c r="K366" i="3"/>
  <c r="L366" i="3"/>
  <c r="J367" i="3"/>
  <c r="K367" i="3"/>
  <c r="L367" i="3"/>
  <c r="J368" i="3"/>
  <c r="K368" i="3"/>
  <c r="L368" i="3"/>
  <c r="J369" i="3"/>
  <c r="K369" i="3"/>
  <c r="L369" i="3"/>
  <c r="J370" i="3"/>
  <c r="K370" i="3"/>
  <c r="L370" i="3"/>
  <c r="J371" i="3"/>
  <c r="K371" i="3"/>
  <c r="L371" i="3"/>
  <c r="J372" i="3"/>
  <c r="K372" i="3"/>
  <c r="L372" i="3"/>
  <c r="J373" i="3"/>
  <c r="K373" i="3"/>
  <c r="L373" i="3"/>
  <c r="J374" i="3"/>
  <c r="K374" i="3"/>
  <c r="L374" i="3"/>
  <c r="J375" i="3"/>
  <c r="K375" i="3"/>
  <c r="L375" i="3"/>
  <c r="J376" i="3"/>
  <c r="K376" i="3"/>
  <c r="L376" i="3"/>
  <c r="J377" i="3"/>
  <c r="K377" i="3"/>
  <c r="L377" i="3"/>
  <c r="J378" i="3"/>
  <c r="K378" i="3"/>
  <c r="L378" i="3"/>
  <c r="J379" i="3"/>
  <c r="K379" i="3"/>
  <c r="L379" i="3"/>
  <c r="J380" i="3"/>
  <c r="K380" i="3"/>
  <c r="L380" i="3"/>
  <c r="J381" i="3"/>
  <c r="K381" i="3"/>
  <c r="L381" i="3"/>
  <c r="J382" i="3"/>
  <c r="K382" i="3"/>
  <c r="L382" i="3"/>
  <c r="J383" i="3"/>
  <c r="K383" i="3"/>
  <c r="L383" i="3"/>
  <c r="J384" i="3"/>
  <c r="K384" i="3"/>
  <c r="L384" i="3"/>
  <c r="J385" i="3"/>
  <c r="K385" i="3"/>
  <c r="L385" i="3"/>
  <c r="J386" i="3"/>
  <c r="K386" i="3"/>
  <c r="L386" i="3"/>
  <c r="J387" i="3"/>
  <c r="K387" i="3"/>
  <c r="L387" i="3"/>
  <c r="J388" i="3"/>
  <c r="K388" i="3"/>
  <c r="L388" i="3"/>
  <c r="J389" i="3"/>
  <c r="K389" i="3"/>
  <c r="L389" i="3"/>
  <c r="J390" i="3"/>
  <c r="K390" i="3"/>
  <c r="L390" i="3"/>
  <c r="J391" i="3"/>
  <c r="K391" i="3"/>
  <c r="L391" i="3"/>
  <c r="J392" i="3"/>
  <c r="K392" i="3"/>
  <c r="L392" i="3"/>
  <c r="J393" i="3"/>
  <c r="K393" i="3"/>
  <c r="L393" i="3"/>
  <c r="J394" i="3"/>
  <c r="K394" i="3"/>
  <c r="L394" i="3"/>
  <c r="J395" i="3"/>
  <c r="K395" i="3"/>
  <c r="L395" i="3"/>
  <c r="J396" i="3"/>
  <c r="K396" i="3"/>
  <c r="L396" i="3"/>
  <c r="J397" i="3"/>
  <c r="K397" i="3"/>
  <c r="L397" i="3"/>
  <c r="J398" i="3"/>
  <c r="K398" i="3"/>
  <c r="L398" i="3"/>
  <c r="J399" i="3"/>
  <c r="K399" i="3"/>
  <c r="L399" i="3"/>
  <c r="J400" i="3"/>
  <c r="K400" i="3"/>
  <c r="L400" i="3"/>
  <c r="J401" i="3"/>
  <c r="K401" i="3"/>
  <c r="L401" i="3"/>
  <c r="J402" i="3"/>
  <c r="K402" i="3"/>
  <c r="L402" i="3"/>
  <c r="J403" i="3"/>
  <c r="K403" i="3"/>
  <c r="L403" i="3"/>
  <c r="J404" i="3"/>
  <c r="K404" i="3"/>
  <c r="L404" i="3"/>
  <c r="J405" i="3"/>
  <c r="K405" i="3"/>
  <c r="L405" i="3"/>
  <c r="J406" i="3"/>
  <c r="K406" i="3"/>
  <c r="L406" i="3"/>
  <c r="J407" i="3"/>
  <c r="K407" i="3"/>
  <c r="L407" i="3"/>
  <c r="J408" i="3"/>
  <c r="K408" i="3"/>
  <c r="L408" i="3"/>
  <c r="J409" i="3"/>
  <c r="K409" i="3"/>
  <c r="L409" i="3"/>
  <c r="J410" i="3"/>
  <c r="K410" i="3"/>
  <c r="L410" i="3"/>
  <c r="J411" i="3"/>
  <c r="K411" i="3"/>
  <c r="L411" i="3"/>
  <c r="J412" i="3"/>
  <c r="K412" i="3"/>
  <c r="L412" i="3"/>
  <c r="J413" i="3"/>
  <c r="K413" i="3"/>
  <c r="L413" i="3"/>
  <c r="J414" i="3"/>
  <c r="K414" i="3"/>
  <c r="L414" i="3"/>
  <c r="J415" i="3"/>
  <c r="K415" i="3"/>
  <c r="L415" i="3"/>
  <c r="J416" i="3"/>
  <c r="K416" i="3"/>
  <c r="L416" i="3"/>
  <c r="J417" i="3"/>
  <c r="K417" i="3"/>
  <c r="L417" i="3"/>
  <c r="J418" i="3"/>
  <c r="K418" i="3"/>
  <c r="L418" i="3"/>
  <c r="J419" i="3"/>
  <c r="K419" i="3"/>
  <c r="L419" i="3"/>
  <c r="J420" i="3"/>
  <c r="K420" i="3"/>
  <c r="L420" i="3"/>
  <c r="J421" i="3"/>
  <c r="K421" i="3"/>
  <c r="L421" i="3"/>
  <c r="J422" i="3"/>
  <c r="K422" i="3"/>
  <c r="L422" i="3"/>
  <c r="J423" i="3"/>
  <c r="K423" i="3"/>
  <c r="L423" i="3"/>
  <c r="J424" i="3"/>
  <c r="K424" i="3"/>
  <c r="L424" i="3"/>
  <c r="J425" i="3"/>
  <c r="K425" i="3"/>
  <c r="L425" i="3"/>
  <c r="J426" i="3"/>
  <c r="K426" i="3"/>
  <c r="L426" i="3"/>
  <c r="J427" i="3"/>
  <c r="K427" i="3"/>
  <c r="L427" i="3"/>
  <c r="J428" i="3"/>
  <c r="K428" i="3"/>
  <c r="L428" i="3"/>
  <c r="J429" i="3"/>
  <c r="K429" i="3"/>
  <c r="L429" i="3"/>
  <c r="J430" i="3"/>
  <c r="K430" i="3"/>
  <c r="L430" i="3"/>
  <c r="J431" i="3"/>
  <c r="K431" i="3"/>
  <c r="L431" i="3"/>
  <c r="J432" i="3"/>
  <c r="K432" i="3"/>
  <c r="L432" i="3"/>
  <c r="J433" i="3"/>
  <c r="K433" i="3"/>
  <c r="L433" i="3"/>
  <c r="J434" i="3"/>
  <c r="K434" i="3"/>
  <c r="L434" i="3"/>
  <c r="J435" i="3"/>
  <c r="K435" i="3"/>
  <c r="L435" i="3"/>
  <c r="J436" i="3"/>
  <c r="K436" i="3"/>
  <c r="L436" i="3"/>
  <c r="J437" i="3"/>
  <c r="K437" i="3"/>
  <c r="L437" i="3"/>
  <c r="J438" i="3"/>
  <c r="K438" i="3"/>
  <c r="L438" i="3"/>
  <c r="J439" i="3"/>
  <c r="K439" i="3"/>
  <c r="L439" i="3"/>
  <c r="J440" i="3"/>
  <c r="K440" i="3"/>
  <c r="L440" i="3"/>
  <c r="J441" i="3"/>
  <c r="K441" i="3"/>
  <c r="L441" i="3"/>
  <c r="J442" i="3"/>
  <c r="K442" i="3"/>
  <c r="L442" i="3"/>
  <c r="J443" i="3"/>
  <c r="K443" i="3"/>
  <c r="L443" i="3"/>
  <c r="J444" i="3"/>
  <c r="K444" i="3"/>
  <c r="L444" i="3"/>
  <c r="J445" i="3"/>
  <c r="K445" i="3"/>
  <c r="L445" i="3"/>
  <c r="J446" i="3"/>
  <c r="K446" i="3"/>
  <c r="L446" i="3"/>
  <c r="J447" i="3"/>
  <c r="K447" i="3"/>
  <c r="L447" i="3"/>
  <c r="J448" i="3"/>
  <c r="K448" i="3"/>
  <c r="L448" i="3"/>
  <c r="J449" i="3"/>
  <c r="K449" i="3"/>
  <c r="L449" i="3"/>
  <c r="J450" i="3"/>
  <c r="K450" i="3"/>
  <c r="L450" i="3"/>
  <c r="J451" i="3"/>
  <c r="K451" i="3"/>
  <c r="L451" i="3"/>
  <c r="J452" i="3"/>
  <c r="K452" i="3"/>
  <c r="L452" i="3"/>
  <c r="J453" i="3"/>
  <c r="K453" i="3"/>
  <c r="L453" i="3"/>
  <c r="J454" i="3"/>
  <c r="K454" i="3"/>
  <c r="L454" i="3"/>
  <c r="J455" i="3"/>
  <c r="K455" i="3"/>
  <c r="L455" i="3"/>
  <c r="J456" i="3"/>
  <c r="K456" i="3"/>
  <c r="L456" i="3"/>
  <c r="J457" i="3"/>
  <c r="K457" i="3"/>
  <c r="L457" i="3"/>
  <c r="J458" i="3"/>
  <c r="K458" i="3"/>
  <c r="L458" i="3"/>
  <c r="J459" i="3"/>
  <c r="K459" i="3"/>
  <c r="L459" i="3"/>
  <c r="J460" i="3"/>
  <c r="K460" i="3"/>
  <c r="L460" i="3"/>
  <c r="J461" i="3"/>
  <c r="K461" i="3"/>
  <c r="L461" i="3"/>
  <c r="J462" i="3"/>
  <c r="K462" i="3"/>
  <c r="L462" i="3"/>
  <c r="J463" i="3"/>
  <c r="K463" i="3"/>
  <c r="L463" i="3"/>
  <c r="J464" i="3"/>
  <c r="K464" i="3"/>
  <c r="L464" i="3"/>
  <c r="J465" i="3"/>
  <c r="K465" i="3"/>
  <c r="L465" i="3"/>
  <c r="J466" i="3"/>
  <c r="K466" i="3"/>
  <c r="L466" i="3"/>
  <c r="J467" i="3"/>
  <c r="K467" i="3"/>
  <c r="L467" i="3"/>
  <c r="J468" i="3"/>
  <c r="K468" i="3"/>
  <c r="L468" i="3"/>
  <c r="J469" i="3"/>
  <c r="K469" i="3"/>
  <c r="L469" i="3"/>
  <c r="J470" i="3"/>
  <c r="K470" i="3"/>
  <c r="L470" i="3"/>
  <c r="J471" i="3"/>
  <c r="K471" i="3"/>
  <c r="L471" i="3"/>
  <c r="J472" i="3"/>
  <c r="K472" i="3"/>
  <c r="L472" i="3"/>
  <c r="J473" i="3"/>
  <c r="K473" i="3"/>
  <c r="L473" i="3"/>
  <c r="J474" i="3"/>
  <c r="K474" i="3"/>
  <c r="L474" i="3"/>
  <c r="J475" i="3"/>
  <c r="K475" i="3"/>
  <c r="L475" i="3"/>
  <c r="J476" i="3"/>
  <c r="K476" i="3"/>
  <c r="L476" i="3"/>
  <c r="J477" i="3"/>
  <c r="K477" i="3"/>
  <c r="L477" i="3"/>
  <c r="J478" i="3"/>
  <c r="K478" i="3"/>
  <c r="L478" i="3"/>
  <c r="J479" i="3"/>
  <c r="K479" i="3"/>
  <c r="L479" i="3"/>
  <c r="J480" i="3"/>
  <c r="K480" i="3"/>
  <c r="L480" i="3"/>
  <c r="J481" i="3"/>
  <c r="K481" i="3"/>
  <c r="L481" i="3"/>
  <c r="J482" i="3"/>
  <c r="K482" i="3"/>
  <c r="L482" i="3"/>
  <c r="J483" i="3"/>
  <c r="K483" i="3"/>
  <c r="L483" i="3"/>
  <c r="J484" i="3"/>
  <c r="K484" i="3"/>
  <c r="L484" i="3"/>
  <c r="J485" i="3"/>
  <c r="K485" i="3"/>
  <c r="L485" i="3"/>
  <c r="K2" i="3"/>
  <c r="L2" i="3"/>
  <c r="J2" i="3"/>
  <c r="H507" i="3"/>
  <c r="I507" i="3"/>
  <c r="G507" i="3"/>
  <c r="H505" i="3"/>
  <c r="I505" i="3"/>
  <c r="G505" i="3"/>
  <c r="F506" i="3"/>
  <c r="G3" i="3"/>
  <c r="H3" i="3"/>
  <c r="I3" i="3"/>
  <c r="G4" i="3"/>
  <c r="H4" i="3"/>
  <c r="I4" i="3"/>
  <c r="G5" i="3"/>
  <c r="H5" i="3"/>
  <c r="I5" i="3"/>
  <c r="G6" i="3"/>
  <c r="H6" i="3"/>
  <c r="I6" i="3"/>
  <c r="G7" i="3"/>
  <c r="H7" i="3"/>
  <c r="I7" i="3"/>
  <c r="G8" i="3"/>
  <c r="H8" i="3"/>
  <c r="I8" i="3"/>
  <c r="G9" i="3"/>
  <c r="H9" i="3"/>
  <c r="I9" i="3"/>
  <c r="G10" i="3"/>
  <c r="H10" i="3"/>
  <c r="I10" i="3"/>
  <c r="G11" i="3"/>
  <c r="H11" i="3"/>
  <c r="I11" i="3"/>
  <c r="G12" i="3"/>
  <c r="H12" i="3"/>
  <c r="I12" i="3"/>
  <c r="G13" i="3"/>
  <c r="H13" i="3"/>
  <c r="I13" i="3"/>
  <c r="G14" i="3"/>
  <c r="H14" i="3"/>
  <c r="I14" i="3"/>
  <c r="G15" i="3"/>
  <c r="H15" i="3"/>
  <c r="I15" i="3"/>
  <c r="G16" i="3"/>
  <c r="H16" i="3"/>
  <c r="I16" i="3"/>
  <c r="G17" i="3"/>
  <c r="H17" i="3"/>
  <c r="I17" i="3"/>
  <c r="G18" i="3"/>
  <c r="H18" i="3"/>
  <c r="I18" i="3"/>
  <c r="G19" i="3"/>
  <c r="H19" i="3"/>
  <c r="I19" i="3"/>
  <c r="G20" i="3"/>
  <c r="H20" i="3"/>
  <c r="I20" i="3"/>
  <c r="G21" i="3"/>
  <c r="H21" i="3"/>
  <c r="I21" i="3"/>
  <c r="G22" i="3"/>
  <c r="H22" i="3"/>
  <c r="I22" i="3"/>
  <c r="G23" i="3"/>
  <c r="H23" i="3"/>
  <c r="I23" i="3"/>
  <c r="G24" i="3"/>
  <c r="H24" i="3"/>
  <c r="I24" i="3"/>
  <c r="G25" i="3"/>
  <c r="H25" i="3"/>
  <c r="I25" i="3"/>
  <c r="G26" i="3"/>
  <c r="H26" i="3"/>
  <c r="I26" i="3"/>
  <c r="G27" i="3"/>
  <c r="H27" i="3"/>
  <c r="I27" i="3"/>
  <c r="G28" i="3"/>
  <c r="H28" i="3"/>
  <c r="I28" i="3"/>
  <c r="G29" i="3"/>
  <c r="H29" i="3"/>
  <c r="I29" i="3"/>
  <c r="G30" i="3"/>
  <c r="H30" i="3"/>
  <c r="I30" i="3"/>
  <c r="G31" i="3"/>
  <c r="H31" i="3"/>
  <c r="I31" i="3"/>
  <c r="G32" i="3"/>
  <c r="H32" i="3"/>
  <c r="I32" i="3"/>
  <c r="G33" i="3"/>
  <c r="H33" i="3"/>
  <c r="I33" i="3"/>
  <c r="G34" i="3"/>
  <c r="H34" i="3"/>
  <c r="I34" i="3"/>
  <c r="G35" i="3"/>
  <c r="H35" i="3"/>
  <c r="I35" i="3"/>
  <c r="G36" i="3"/>
  <c r="H36" i="3"/>
  <c r="I36" i="3"/>
  <c r="G37" i="3"/>
  <c r="H37" i="3"/>
  <c r="I37" i="3"/>
  <c r="G38" i="3"/>
  <c r="H38" i="3"/>
  <c r="I38" i="3"/>
  <c r="G39" i="3"/>
  <c r="H39" i="3"/>
  <c r="I39" i="3"/>
  <c r="G40" i="3"/>
  <c r="H40" i="3"/>
  <c r="I40" i="3"/>
  <c r="G41" i="3"/>
  <c r="H41" i="3"/>
  <c r="I41" i="3"/>
  <c r="G42" i="3"/>
  <c r="H42" i="3"/>
  <c r="I42" i="3"/>
  <c r="G43" i="3"/>
  <c r="H43" i="3"/>
  <c r="I43" i="3"/>
  <c r="G44" i="3"/>
  <c r="H44" i="3"/>
  <c r="I44" i="3"/>
  <c r="G45" i="3"/>
  <c r="H45" i="3"/>
  <c r="I45" i="3"/>
  <c r="G46" i="3"/>
  <c r="H46" i="3"/>
  <c r="I46" i="3"/>
  <c r="G47" i="3"/>
  <c r="H47" i="3"/>
  <c r="I47" i="3"/>
  <c r="G48" i="3"/>
  <c r="H48" i="3"/>
  <c r="I48" i="3"/>
  <c r="G49" i="3"/>
  <c r="H49" i="3"/>
  <c r="I49" i="3"/>
  <c r="G50" i="3"/>
  <c r="H50" i="3"/>
  <c r="I50" i="3"/>
  <c r="G51" i="3"/>
  <c r="H51" i="3"/>
  <c r="I51" i="3"/>
  <c r="G52" i="3"/>
  <c r="H52" i="3"/>
  <c r="I52" i="3"/>
  <c r="G53" i="3"/>
  <c r="H53" i="3"/>
  <c r="I53" i="3"/>
  <c r="G54" i="3"/>
  <c r="H54" i="3"/>
  <c r="I54" i="3"/>
  <c r="G55" i="3"/>
  <c r="H55" i="3"/>
  <c r="I55" i="3"/>
  <c r="G56" i="3"/>
  <c r="H56" i="3"/>
  <c r="I56" i="3"/>
  <c r="G57" i="3"/>
  <c r="H57" i="3"/>
  <c r="I57" i="3"/>
  <c r="G58" i="3"/>
  <c r="H58" i="3"/>
  <c r="I58" i="3"/>
  <c r="G59" i="3"/>
  <c r="H59" i="3"/>
  <c r="I59" i="3"/>
  <c r="G60" i="3"/>
  <c r="H60" i="3"/>
  <c r="I60" i="3"/>
  <c r="G61" i="3"/>
  <c r="H61" i="3"/>
  <c r="I61" i="3"/>
  <c r="G62" i="3"/>
  <c r="H62" i="3"/>
  <c r="I62" i="3"/>
  <c r="G63" i="3"/>
  <c r="H63" i="3"/>
  <c r="I63" i="3"/>
  <c r="G64" i="3"/>
  <c r="H64" i="3"/>
  <c r="I64" i="3"/>
  <c r="G65" i="3"/>
  <c r="H65" i="3"/>
  <c r="I65" i="3"/>
  <c r="G66" i="3"/>
  <c r="H66" i="3"/>
  <c r="I66" i="3"/>
  <c r="G67" i="3"/>
  <c r="H67" i="3"/>
  <c r="I67" i="3"/>
  <c r="G68" i="3"/>
  <c r="H68" i="3"/>
  <c r="I68" i="3"/>
  <c r="G69" i="3"/>
  <c r="H69" i="3"/>
  <c r="I69" i="3"/>
  <c r="G70" i="3"/>
  <c r="H70" i="3"/>
  <c r="I70" i="3"/>
  <c r="G71" i="3"/>
  <c r="H71" i="3"/>
  <c r="I71" i="3"/>
  <c r="G72" i="3"/>
  <c r="H72" i="3"/>
  <c r="I72" i="3"/>
  <c r="G73" i="3"/>
  <c r="H73" i="3"/>
  <c r="I73" i="3"/>
  <c r="G74" i="3"/>
  <c r="H74" i="3"/>
  <c r="I74" i="3"/>
  <c r="G75" i="3"/>
  <c r="H75" i="3"/>
  <c r="I75" i="3"/>
  <c r="G76" i="3"/>
  <c r="H76" i="3"/>
  <c r="I76" i="3"/>
  <c r="G77" i="3"/>
  <c r="H77" i="3"/>
  <c r="I77" i="3"/>
  <c r="G78" i="3"/>
  <c r="H78" i="3"/>
  <c r="I78" i="3"/>
  <c r="G79" i="3"/>
  <c r="H79" i="3"/>
  <c r="I79" i="3"/>
  <c r="G80" i="3"/>
  <c r="H80" i="3"/>
  <c r="I80" i="3"/>
  <c r="G81" i="3"/>
  <c r="H81" i="3"/>
  <c r="I81" i="3"/>
  <c r="G82" i="3"/>
  <c r="H82" i="3"/>
  <c r="I82" i="3"/>
  <c r="G83" i="3"/>
  <c r="H83" i="3"/>
  <c r="I83" i="3"/>
  <c r="G84" i="3"/>
  <c r="H84" i="3"/>
  <c r="I84" i="3"/>
  <c r="G85" i="3"/>
  <c r="H85" i="3"/>
  <c r="I85" i="3"/>
  <c r="G86" i="3"/>
  <c r="H86" i="3"/>
  <c r="I86" i="3"/>
  <c r="G87" i="3"/>
  <c r="H87" i="3"/>
  <c r="I87" i="3"/>
  <c r="G88" i="3"/>
  <c r="H88" i="3"/>
  <c r="I88" i="3"/>
  <c r="G89" i="3"/>
  <c r="H89" i="3"/>
  <c r="I89" i="3"/>
  <c r="G90" i="3"/>
  <c r="H90" i="3"/>
  <c r="I90" i="3"/>
  <c r="G91" i="3"/>
  <c r="H91" i="3"/>
  <c r="I91" i="3"/>
  <c r="G92" i="3"/>
  <c r="H92" i="3"/>
  <c r="I92" i="3"/>
  <c r="G93" i="3"/>
  <c r="H93" i="3"/>
  <c r="I93" i="3"/>
  <c r="G94" i="3"/>
  <c r="H94" i="3"/>
  <c r="I94" i="3"/>
  <c r="G95" i="3"/>
  <c r="H95" i="3"/>
  <c r="I95" i="3"/>
  <c r="G96" i="3"/>
  <c r="H96" i="3"/>
  <c r="I96" i="3"/>
  <c r="G97" i="3"/>
  <c r="H97" i="3"/>
  <c r="I97" i="3"/>
  <c r="G98" i="3"/>
  <c r="H98" i="3"/>
  <c r="I98" i="3"/>
  <c r="G99" i="3"/>
  <c r="H99" i="3"/>
  <c r="I99" i="3"/>
  <c r="G100" i="3"/>
  <c r="H100" i="3"/>
  <c r="I100" i="3"/>
  <c r="G101" i="3"/>
  <c r="H101" i="3"/>
  <c r="I101" i="3"/>
  <c r="G102" i="3"/>
  <c r="H102" i="3"/>
  <c r="I102" i="3"/>
  <c r="G103" i="3"/>
  <c r="H103" i="3"/>
  <c r="I103" i="3"/>
  <c r="G104" i="3"/>
  <c r="H104" i="3"/>
  <c r="I104" i="3"/>
  <c r="G105" i="3"/>
  <c r="H105" i="3"/>
  <c r="I105" i="3"/>
  <c r="G106" i="3"/>
  <c r="H106" i="3"/>
  <c r="I106" i="3"/>
  <c r="G107" i="3"/>
  <c r="H107" i="3"/>
  <c r="I107" i="3"/>
  <c r="G108" i="3"/>
  <c r="H108" i="3"/>
  <c r="I108" i="3"/>
  <c r="G109" i="3"/>
  <c r="H109" i="3"/>
  <c r="I109" i="3"/>
  <c r="G110" i="3"/>
  <c r="H110" i="3"/>
  <c r="I110" i="3"/>
  <c r="G111" i="3"/>
  <c r="H111" i="3"/>
  <c r="I111" i="3"/>
  <c r="G112" i="3"/>
  <c r="H112" i="3"/>
  <c r="I112" i="3"/>
  <c r="G113" i="3"/>
  <c r="H113" i="3"/>
  <c r="I113" i="3"/>
  <c r="G114" i="3"/>
  <c r="H114" i="3"/>
  <c r="I114" i="3"/>
  <c r="G115" i="3"/>
  <c r="H115" i="3"/>
  <c r="I115" i="3"/>
  <c r="G116" i="3"/>
  <c r="H116" i="3"/>
  <c r="I116" i="3"/>
  <c r="G117" i="3"/>
  <c r="H117" i="3"/>
  <c r="I117" i="3"/>
  <c r="G118" i="3"/>
  <c r="H118" i="3"/>
  <c r="I118" i="3"/>
  <c r="G119" i="3"/>
  <c r="H119" i="3"/>
  <c r="I119" i="3"/>
  <c r="G120" i="3"/>
  <c r="H120" i="3"/>
  <c r="I120" i="3"/>
  <c r="G121" i="3"/>
  <c r="H121" i="3"/>
  <c r="I121" i="3"/>
  <c r="G122" i="3"/>
  <c r="H122" i="3"/>
  <c r="I122" i="3"/>
  <c r="G123" i="3"/>
  <c r="H123" i="3"/>
  <c r="I123" i="3"/>
  <c r="G124" i="3"/>
  <c r="H124" i="3"/>
  <c r="I124" i="3"/>
  <c r="G125" i="3"/>
  <c r="H125" i="3"/>
  <c r="I125" i="3"/>
  <c r="G126" i="3"/>
  <c r="H126" i="3"/>
  <c r="I126" i="3"/>
  <c r="G127" i="3"/>
  <c r="H127" i="3"/>
  <c r="I127" i="3"/>
  <c r="G128" i="3"/>
  <c r="H128" i="3"/>
  <c r="I128" i="3"/>
  <c r="G129" i="3"/>
  <c r="H129" i="3"/>
  <c r="I129" i="3"/>
  <c r="G130" i="3"/>
  <c r="H130" i="3"/>
  <c r="I130" i="3"/>
  <c r="G131" i="3"/>
  <c r="H131" i="3"/>
  <c r="I131" i="3"/>
  <c r="G132" i="3"/>
  <c r="H132" i="3"/>
  <c r="I132" i="3"/>
  <c r="G133" i="3"/>
  <c r="H133" i="3"/>
  <c r="I133" i="3"/>
  <c r="G134" i="3"/>
  <c r="H134" i="3"/>
  <c r="I134" i="3"/>
  <c r="G135" i="3"/>
  <c r="H135" i="3"/>
  <c r="I135" i="3"/>
  <c r="G136" i="3"/>
  <c r="H136" i="3"/>
  <c r="I136" i="3"/>
  <c r="G137" i="3"/>
  <c r="H137" i="3"/>
  <c r="I137" i="3"/>
  <c r="G138" i="3"/>
  <c r="H138" i="3"/>
  <c r="I138" i="3"/>
  <c r="G139" i="3"/>
  <c r="H139" i="3"/>
  <c r="I139" i="3"/>
  <c r="G140" i="3"/>
  <c r="H140" i="3"/>
  <c r="I140" i="3"/>
  <c r="G141" i="3"/>
  <c r="H141" i="3"/>
  <c r="I141" i="3"/>
  <c r="G142" i="3"/>
  <c r="H142" i="3"/>
  <c r="I142" i="3"/>
  <c r="G143" i="3"/>
  <c r="H143" i="3"/>
  <c r="I143" i="3"/>
  <c r="G144" i="3"/>
  <c r="H144" i="3"/>
  <c r="I144" i="3"/>
  <c r="G145" i="3"/>
  <c r="H145" i="3"/>
  <c r="I145" i="3"/>
  <c r="G146" i="3"/>
  <c r="H146" i="3"/>
  <c r="I146" i="3"/>
  <c r="G147" i="3"/>
  <c r="H147" i="3"/>
  <c r="I147" i="3"/>
  <c r="G148" i="3"/>
  <c r="H148" i="3"/>
  <c r="I148" i="3"/>
  <c r="G149" i="3"/>
  <c r="H149" i="3"/>
  <c r="I149" i="3"/>
  <c r="G150" i="3"/>
  <c r="H150" i="3"/>
  <c r="I150" i="3"/>
  <c r="G151" i="3"/>
  <c r="H151" i="3"/>
  <c r="I151" i="3"/>
  <c r="G152" i="3"/>
  <c r="H152" i="3"/>
  <c r="I152" i="3"/>
  <c r="G153" i="3"/>
  <c r="H153" i="3"/>
  <c r="I153" i="3"/>
  <c r="G154" i="3"/>
  <c r="H154" i="3"/>
  <c r="I154" i="3"/>
  <c r="G155" i="3"/>
  <c r="H155" i="3"/>
  <c r="I155" i="3"/>
  <c r="G156" i="3"/>
  <c r="H156" i="3"/>
  <c r="I156" i="3"/>
  <c r="G157" i="3"/>
  <c r="H157" i="3"/>
  <c r="I157" i="3"/>
  <c r="G158" i="3"/>
  <c r="H158" i="3"/>
  <c r="I158" i="3"/>
  <c r="G159" i="3"/>
  <c r="H159" i="3"/>
  <c r="I159" i="3"/>
  <c r="G160" i="3"/>
  <c r="H160" i="3"/>
  <c r="I160" i="3"/>
  <c r="G161" i="3"/>
  <c r="H161" i="3"/>
  <c r="I161" i="3"/>
  <c r="G162" i="3"/>
  <c r="H162" i="3"/>
  <c r="I162" i="3"/>
  <c r="G163" i="3"/>
  <c r="H163" i="3"/>
  <c r="I163" i="3"/>
  <c r="G164" i="3"/>
  <c r="H164" i="3"/>
  <c r="I164" i="3"/>
  <c r="G165" i="3"/>
  <c r="H165" i="3"/>
  <c r="I165" i="3"/>
  <c r="G166" i="3"/>
  <c r="H166" i="3"/>
  <c r="I166" i="3"/>
  <c r="G167" i="3"/>
  <c r="H167" i="3"/>
  <c r="I167" i="3"/>
  <c r="G168" i="3"/>
  <c r="H168" i="3"/>
  <c r="I168" i="3"/>
  <c r="G169" i="3"/>
  <c r="H169" i="3"/>
  <c r="I169" i="3"/>
  <c r="G170" i="3"/>
  <c r="H170" i="3"/>
  <c r="I170" i="3"/>
  <c r="G171" i="3"/>
  <c r="H171" i="3"/>
  <c r="I171" i="3"/>
  <c r="G172" i="3"/>
  <c r="H172" i="3"/>
  <c r="I172" i="3"/>
  <c r="G173" i="3"/>
  <c r="H173" i="3"/>
  <c r="I173" i="3"/>
  <c r="G174" i="3"/>
  <c r="H174" i="3"/>
  <c r="I174" i="3"/>
  <c r="G175" i="3"/>
  <c r="H175" i="3"/>
  <c r="I175" i="3"/>
  <c r="G176" i="3"/>
  <c r="H176" i="3"/>
  <c r="I176" i="3"/>
  <c r="G177" i="3"/>
  <c r="H177" i="3"/>
  <c r="I177" i="3"/>
  <c r="G178" i="3"/>
  <c r="H178" i="3"/>
  <c r="I178" i="3"/>
  <c r="G179" i="3"/>
  <c r="H179" i="3"/>
  <c r="I179" i="3"/>
  <c r="G180" i="3"/>
  <c r="H180" i="3"/>
  <c r="I180" i="3"/>
  <c r="G181" i="3"/>
  <c r="H181" i="3"/>
  <c r="I181" i="3"/>
  <c r="G182" i="3"/>
  <c r="H182" i="3"/>
  <c r="I182" i="3"/>
  <c r="G183" i="3"/>
  <c r="H183" i="3"/>
  <c r="I183" i="3"/>
  <c r="G184" i="3"/>
  <c r="H184" i="3"/>
  <c r="I184" i="3"/>
  <c r="G185" i="3"/>
  <c r="H185" i="3"/>
  <c r="I185" i="3"/>
  <c r="G186" i="3"/>
  <c r="H186" i="3"/>
  <c r="I186" i="3"/>
  <c r="G187" i="3"/>
  <c r="H187" i="3"/>
  <c r="I187" i="3"/>
  <c r="G188" i="3"/>
  <c r="H188" i="3"/>
  <c r="I188" i="3"/>
  <c r="G189" i="3"/>
  <c r="H189" i="3"/>
  <c r="I189" i="3"/>
  <c r="G190" i="3"/>
  <c r="H190" i="3"/>
  <c r="I190" i="3"/>
  <c r="G191" i="3"/>
  <c r="H191" i="3"/>
  <c r="I191" i="3"/>
  <c r="G192" i="3"/>
  <c r="H192" i="3"/>
  <c r="I192" i="3"/>
  <c r="G193" i="3"/>
  <c r="H193" i="3"/>
  <c r="I193" i="3"/>
  <c r="G194" i="3"/>
  <c r="H194" i="3"/>
  <c r="I194" i="3"/>
  <c r="G195" i="3"/>
  <c r="H195" i="3"/>
  <c r="I195" i="3"/>
  <c r="G196" i="3"/>
  <c r="H196" i="3"/>
  <c r="I196" i="3"/>
  <c r="G197" i="3"/>
  <c r="H197" i="3"/>
  <c r="I197" i="3"/>
  <c r="G198" i="3"/>
  <c r="H198" i="3"/>
  <c r="I198" i="3"/>
  <c r="G199" i="3"/>
  <c r="H199" i="3"/>
  <c r="I199" i="3"/>
  <c r="G200" i="3"/>
  <c r="H200" i="3"/>
  <c r="I200" i="3"/>
  <c r="G201" i="3"/>
  <c r="H201" i="3"/>
  <c r="I201" i="3"/>
  <c r="G202" i="3"/>
  <c r="H202" i="3"/>
  <c r="I202" i="3"/>
  <c r="G203" i="3"/>
  <c r="H203" i="3"/>
  <c r="I203" i="3"/>
  <c r="G204" i="3"/>
  <c r="H204" i="3"/>
  <c r="I204" i="3"/>
  <c r="G205" i="3"/>
  <c r="H205" i="3"/>
  <c r="I205" i="3"/>
  <c r="G206" i="3"/>
  <c r="H206" i="3"/>
  <c r="I206" i="3"/>
  <c r="G207" i="3"/>
  <c r="H207" i="3"/>
  <c r="I207" i="3"/>
  <c r="G208" i="3"/>
  <c r="H208" i="3"/>
  <c r="I208" i="3"/>
  <c r="G209" i="3"/>
  <c r="H209" i="3"/>
  <c r="I209" i="3"/>
  <c r="G210" i="3"/>
  <c r="H210" i="3"/>
  <c r="I210" i="3"/>
  <c r="G211" i="3"/>
  <c r="H211" i="3"/>
  <c r="I211" i="3"/>
  <c r="G212" i="3"/>
  <c r="H212" i="3"/>
  <c r="I212" i="3"/>
  <c r="G213" i="3"/>
  <c r="H213" i="3"/>
  <c r="I213" i="3"/>
  <c r="G214" i="3"/>
  <c r="H214" i="3"/>
  <c r="I214" i="3"/>
  <c r="G215" i="3"/>
  <c r="H215" i="3"/>
  <c r="I215" i="3"/>
  <c r="G216" i="3"/>
  <c r="H216" i="3"/>
  <c r="I216" i="3"/>
  <c r="G217" i="3"/>
  <c r="H217" i="3"/>
  <c r="I217" i="3"/>
  <c r="G218" i="3"/>
  <c r="H218" i="3"/>
  <c r="I218" i="3"/>
  <c r="G219" i="3"/>
  <c r="H219" i="3"/>
  <c r="I219" i="3"/>
  <c r="G220" i="3"/>
  <c r="H220" i="3"/>
  <c r="I220" i="3"/>
  <c r="G221" i="3"/>
  <c r="H221" i="3"/>
  <c r="I221" i="3"/>
  <c r="G222" i="3"/>
  <c r="H222" i="3"/>
  <c r="I222" i="3"/>
  <c r="G223" i="3"/>
  <c r="H223" i="3"/>
  <c r="I223" i="3"/>
  <c r="G224" i="3"/>
  <c r="H224" i="3"/>
  <c r="I224" i="3"/>
  <c r="G225" i="3"/>
  <c r="H225" i="3"/>
  <c r="I225" i="3"/>
  <c r="G226" i="3"/>
  <c r="H226" i="3"/>
  <c r="I226" i="3"/>
  <c r="G227" i="3"/>
  <c r="H227" i="3"/>
  <c r="I227" i="3"/>
  <c r="G228" i="3"/>
  <c r="H228" i="3"/>
  <c r="I228" i="3"/>
  <c r="G229" i="3"/>
  <c r="H229" i="3"/>
  <c r="I229" i="3"/>
  <c r="G230" i="3"/>
  <c r="H230" i="3"/>
  <c r="I230" i="3"/>
  <c r="G231" i="3"/>
  <c r="H231" i="3"/>
  <c r="I231" i="3"/>
  <c r="G232" i="3"/>
  <c r="H232" i="3"/>
  <c r="I232" i="3"/>
  <c r="G233" i="3"/>
  <c r="H233" i="3"/>
  <c r="I233" i="3"/>
  <c r="G234" i="3"/>
  <c r="H234" i="3"/>
  <c r="I234" i="3"/>
  <c r="G235" i="3"/>
  <c r="H235" i="3"/>
  <c r="I235" i="3"/>
  <c r="G236" i="3"/>
  <c r="H236" i="3"/>
  <c r="I236" i="3"/>
  <c r="G237" i="3"/>
  <c r="H237" i="3"/>
  <c r="I237" i="3"/>
  <c r="G238" i="3"/>
  <c r="H238" i="3"/>
  <c r="I238" i="3"/>
  <c r="G239" i="3"/>
  <c r="H239" i="3"/>
  <c r="I239" i="3"/>
  <c r="G240" i="3"/>
  <c r="H240" i="3"/>
  <c r="I240" i="3"/>
  <c r="G241" i="3"/>
  <c r="H241" i="3"/>
  <c r="I241" i="3"/>
  <c r="G242" i="3"/>
  <c r="H242" i="3"/>
  <c r="I242" i="3"/>
  <c r="G243" i="3"/>
  <c r="H243" i="3"/>
  <c r="I243" i="3"/>
  <c r="G244" i="3"/>
  <c r="H244" i="3"/>
  <c r="I244" i="3"/>
  <c r="G245" i="3"/>
  <c r="H245" i="3"/>
  <c r="I245" i="3"/>
  <c r="G246" i="3"/>
  <c r="H246" i="3"/>
  <c r="I246" i="3"/>
  <c r="G247" i="3"/>
  <c r="H247" i="3"/>
  <c r="I247" i="3"/>
  <c r="G248" i="3"/>
  <c r="H248" i="3"/>
  <c r="I248" i="3"/>
  <c r="G249" i="3"/>
  <c r="H249" i="3"/>
  <c r="I249" i="3"/>
  <c r="G250" i="3"/>
  <c r="H250" i="3"/>
  <c r="I250" i="3"/>
  <c r="G251" i="3"/>
  <c r="H251" i="3"/>
  <c r="I251" i="3"/>
  <c r="G252" i="3"/>
  <c r="H252" i="3"/>
  <c r="I252" i="3"/>
  <c r="G253" i="3"/>
  <c r="H253" i="3"/>
  <c r="I253" i="3"/>
  <c r="G254" i="3"/>
  <c r="H254" i="3"/>
  <c r="I254" i="3"/>
  <c r="G255" i="3"/>
  <c r="H255" i="3"/>
  <c r="I255" i="3"/>
  <c r="G256" i="3"/>
  <c r="H256" i="3"/>
  <c r="I256" i="3"/>
  <c r="G257" i="3"/>
  <c r="H257" i="3"/>
  <c r="I257" i="3"/>
  <c r="G258" i="3"/>
  <c r="H258" i="3"/>
  <c r="I258" i="3"/>
  <c r="G259" i="3"/>
  <c r="H259" i="3"/>
  <c r="I259" i="3"/>
  <c r="G260" i="3"/>
  <c r="H260" i="3"/>
  <c r="I260" i="3"/>
  <c r="G261" i="3"/>
  <c r="H261" i="3"/>
  <c r="I261" i="3"/>
  <c r="G262" i="3"/>
  <c r="H262" i="3"/>
  <c r="I262" i="3"/>
  <c r="G263" i="3"/>
  <c r="H263" i="3"/>
  <c r="I263" i="3"/>
  <c r="G264" i="3"/>
  <c r="H264" i="3"/>
  <c r="I264" i="3"/>
  <c r="G265" i="3"/>
  <c r="H265" i="3"/>
  <c r="I265" i="3"/>
  <c r="G266" i="3"/>
  <c r="H266" i="3"/>
  <c r="I266" i="3"/>
  <c r="G267" i="3"/>
  <c r="H267" i="3"/>
  <c r="I267" i="3"/>
  <c r="G268" i="3"/>
  <c r="H268" i="3"/>
  <c r="I268" i="3"/>
  <c r="G269" i="3"/>
  <c r="H269" i="3"/>
  <c r="I269" i="3"/>
  <c r="G270" i="3"/>
  <c r="H270" i="3"/>
  <c r="I270" i="3"/>
  <c r="G271" i="3"/>
  <c r="H271" i="3"/>
  <c r="I271" i="3"/>
  <c r="G272" i="3"/>
  <c r="H272" i="3"/>
  <c r="I272" i="3"/>
  <c r="G273" i="3"/>
  <c r="H273" i="3"/>
  <c r="I273" i="3"/>
  <c r="G274" i="3"/>
  <c r="H274" i="3"/>
  <c r="I274" i="3"/>
  <c r="G275" i="3"/>
  <c r="H275" i="3"/>
  <c r="I275" i="3"/>
  <c r="G276" i="3"/>
  <c r="H276" i="3"/>
  <c r="I276" i="3"/>
  <c r="G277" i="3"/>
  <c r="H277" i="3"/>
  <c r="I277" i="3"/>
  <c r="G278" i="3"/>
  <c r="H278" i="3"/>
  <c r="I278" i="3"/>
  <c r="G279" i="3"/>
  <c r="H279" i="3"/>
  <c r="I279" i="3"/>
  <c r="G280" i="3"/>
  <c r="H280" i="3"/>
  <c r="I280" i="3"/>
  <c r="G281" i="3"/>
  <c r="H281" i="3"/>
  <c r="I281" i="3"/>
  <c r="G282" i="3"/>
  <c r="H282" i="3"/>
  <c r="I282" i="3"/>
  <c r="G283" i="3"/>
  <c r="H283" i="3"/>
  <c r="I283" i="3"/>
  <c r="G284" i="3"/>
  <c r="H284" i="3"/>
  <c r="I284" i="3"/>
  <c r="G285" i="3"/>
  <c r="H285" i="3"/>
  <c r="I285" i="3"/>
  <c r="G286" i="3"/>
  <c r="H286" i="3"/>
  <c r="I286" i="3"/>
  <c r="G287" i="3"/>
  <c r="H287" i="3"/>
  <c r="I287" i="3"/>
  <c r="G288" i="3"/>
  <c r="H288" i="3"/>
  <c r="I288" i="3"/>
  <c r="G289" i="3"/>
  <c r="H289" i="3"/>
  <c r="I289" i="3"/>
  <c r="G290" i="3"/>
  <c r="H290" i="3"/>
  <c r="I290" i="3"/>
  <c r="G291" i="3"/>
  <c r="H291" i="3"/>
  <c r="I291" i="3"/>
  <c r="G292" i="3"/>
  <c r="H292" i="3"/>
  <c r="I292" i="3"/>
  <c r="G293" i="3"/>
  <c r="H293" i="3"/>
  <c r="I293" i="3"/>
  <c r="G294" i="3"/>
  <c r="H294" i="3"/>
  <c r="I294" i="3"/>
  <c r="G295" i="3"/>
  <c r="H295" i="3"/>
  <c r="I295" i="3"/>
  <c r="G296" i="3"/>
  <c r="H296" i="3"/>
  <c r="I296" i="3"/>
  <c r="G297" i="3"/>
  <c r="H297" i="3"/>
  <c r="I297" i="3"/>
  <c r="G298" i="3"/>
  <c r="H298" i="3"/>
  <c r="I298" i="3"/>
  <c r="G299" i="3"/>
  <c r="H299" i="3"/>
  <c r="I299" i="3"/>
  <c r="G300" i="3"/>
  <c r="H300" i="3"/>
  <c r="I300" i="3"/>
  <c r="G301" i="3"/>
  <c r="H301" i="3"/>
  <c r="I301" i="3"/>
  <c r="G302" i="3"/>
  <c r="H302" i="3"/>
  <c r="I302" i="3"/>
  <c r="G303" i="3"/>
  <c r="H303" i="3"/>
  <c r="I303" i="3"/>
  <c r="G304" i="3"/>
  <c r="H304" i="3"/>
  <c r="I304" i="3"/>
  <c r="G305" i="3"/>
  <c r="H305" i="3"/>
  <c r="I305" i="3"/>
  <c r="G306" i="3"/>
  <c r="H306" i="3"/>
  <c r="I306" i="3"/>
  <c r="G307" i="3"/>
  <c r="H307" i="3"/>
  <c r="I307" i="3"/>
  <c r="G308" i="3"/>
  <c r="H308" i="3"/>
  <c r="I308" i="3"/>
  <c r="G309" i="3"/>
  <c r="H309" i="3"/>
  <c r="I309" i="3"/>
  <c r="G310" i="3"/>
  <c r="H310" i="3"/>
  <c r="I310" i="3"/>
  <c r="G311" i="3"/>
  <c r="H311" i="3"/>
  <c r="I311" i="3"/>
  <c r="G312" i="3"/>
  <c r="H312" i="3"/>
  <c r="I312" i="3"/>
  <c r="G313" i="3"/>
  <c r="H313" i="3"/>
  <c r="I313" i="3"/>
  <c r="G314" i="3"/>
  <c r="H314" i="3"/>
  <c r="I314" i="3"/>
  <c r="G315" i="3"/>
  <c r="H315" i="3"/>
  <c r="I315" i="3"/>
  <c r="G316" i="3"/>
  <c r="H316" i="3"/>
  <c r="I316" i="3"/>
  <c r="G317" i="3"/>
  <c r="H317" i="3"/>
  <c r="I317" i="3"/>
  <c r="G318" i="3"/>
  <c r="H318" i="3"/>
  <c r="I318" i="3"/>
  <c r="G319" i="3"/>
  <c r="H319" i="3"/>
  <c r="I319" i="3"/>
  <c r="G320" i="3"/>
  <c r="H320" i="3"/>
  <c r="I320" i="3"/>
  <c r="G321" i="3"/>
  <c r="H321" i="3"/>
  <c r="I321" i="3"/>
  <c r="G322" i="3"/>
  <c r="H322" i="3"/>
  <c r="I322" i="3"/>
  <c r="G323" i="3"/>
  <c r="H323" i="3"/>
  <c r="I323" i="3"/>
  <c r="G324" i="3"/>
  <c r="H324" i="3"/>
  <c r="I324" i="3"/>
  <c r="G325" i="3"/>
  <c r="H325" i="3"/>
  <c r="I325" i="3"/>
  <c r="G326" i="3"/>
  <c r="H326" i="3"/>
  <c r="I326" i="3"/>
  <c r="G327" i="3"/>
  <c r="H327" i="3"/>
  <c r="I327" i="3"/>
  <c r="G328" i="3"/>
  <c r="H328" i="3"/>
  <c r="I328" i="3"/>
  <c r="G329" i="3"/>
  <c r="H329" i="3"/>
  <c r="I329" i="3"/>
  <c r="G330" i="3"/>
  <c r="H330" i="3"/>
  <c r="I330" i="3"/>
  <c r="G331" i="3"/>
  <c r="H331" i="3"/>
  <c r="I331" i="3"/>
  <c r="G332" i="3"/>
  <c r="H332" i="3"/>
  <c r="I332" i="3"/>
  <c r="G333" i="3"/>
  <c r="H333" i="3"/>
  <c r="I333" i="3"/>
  <c r="G334" i="3"/>
  <c r="H334" i="3"/>
  <c r="I334" i="3"/>
  <c r="G335" i="3"/>
  <c r="H335" i="3"/>
  <c r="I335" i="3"/>
  <c r="G336" i="3"/>
  <c r="H336" i="3"/>
  <c r="I336" i="3"/>
  <c r="G337" i="3"/>
  <c r="H337" i="3"/>
  <c r="I337" i="3"/>
  <c r="G338" i="3"/>
  <c r="H338" i="3"/>
  <c r="I338" i="3"/>
  <c r="G339" i="3"/>
  <c r="H339" i="3"/>
  <c r="I339" i="3"/>
  <c r="G340" i="3"/>
  <c r="H340" i="3"/>
  <c r="I340" i="3"/>
  <c r="G341" i="3"/>
  <c r="H341" i="3"/>
  <c r="I341" i="3"/>
  <c r="G342" i="3"/>
  <c r="H342" i="3"/>
  <c r="I342" i="3"/>
  <c r="G343" i="3"/>
  <c r="H343" i="3"/>
  <c r="I343" i="3"/>
  <c r="G344" i="3"/>
  <c r="H344" i="3"/>
  <c r="I344" i="3"/>
  <c r="G345" i="3"/>
  <c r="H345" i="3"/>
  <c r="I345" i="3"/>
  <c r="G346" i="3"/>
  <c r="H346" i="3"/>
  <c r="I346" i="3"/>
  <c r="G347" i="3"/>
  <c r="H347" i="3"/>
  <c r="I347" i="3"/>
  <c r="G348" i="3"/>
  <c r="H348" i="3"/>
  <c r="I348" i="3"/>
  <c r="G349" i="3"/>
  <c r="H349" i="3"/>
  <c r="I349" i="3"/>
  <c r="G350" i="3"/>
  <c r="H350" i="3"/>
  <c r="I350" i="3"/>
  <c r="G351" i="3"/>
  <c r="H351" i="3"/>
  <c r="I351" i="3"/>
  <c r="G352" i="3"/>
  <c r="H352" i="3"/>
  <c r="I352" i="3"/>
  <c r="G353" i="3"/>
  <c r="H353" i="3"/>
  <c r="I353" i="3"/>
  <c r="G354" i="3"/>
  <c r="H354" i="3"/>
  <c r="I354" i="3"/>
  <c r="G355" i="3"/>
  <c r="H355" i="3"/>
  <c r="I355" i="3"/>
  <c r="G356" i="3"/>
  <c r="H356" i="3"/>
  <c r="I356" i="3"/>
  <c r="G357" i="3"/>
  <c r="H357" i="3"/>
  <c r="I357" i="3"/>
  <c r="G358" i="3"/>
  <c r="H358" i="3"/>
  <c r="I358" i="3"/>
  <c r="G359" i="3"/>
  <c r="H359" i="3"/>
  <c r="I359" i="3"/>
  <c r="G360" i="3"/>
  <c r="H360" i="3"/>
  <c r="I360" i="3"/>
  <c r="G361" i="3"/>
  <c r="H361" i="3"/>
  <c r="I361" i="3"/>
  <c r="G362" i="3"/>
  <c r="H362" i="3"/>
  <c r="I362" i="3"/>
  <c r="G363" i="3"/>
  <c r="H363" i="3"/>
  <c r="I363" i="3"/>
  <c r="G364" i="3"/>
  <c r="H364" i="3"/>
  <c r="I364" i="3"/>
  <c r="G365" i="3"/>
  <c r="H365" i="3"/>
  <c r="I365" i="3"/>
  <c r="G366" i="3"/>
  <c r="H366" i="3"/>
  <c r="I366" i="3"/>
  <c r="G367" i="3"/>
  <c r="H367" i="3"/>
  <c r="I367" i="3"/>
  <c r="G368" i="3"/>
  <c r="H368" i="3"/>
  <c r="I368" i="3"/>
  <c r="G369" i="3"/>
  <c r="H369" i="3"/>
  <c r="I369" i="3"/>
  <c r="G370" i="3"/>
  <c r="H370" i="3"/>
  <c r="I370" i="3"/>
  <c r="G371" i="3"/>
  <c r="H371" i="3"/>
  <c r="I371" i="3"/>
  <c r="G372" i="3"/>
  <c r="H372" i="3"/>
  <c r="I372" i="3"/>
  <c r="G373" i="3"/>
  <c r="H373" i="3"/>
  <c r="I373" i="3"/>
  <c r="G374" i="3"/>
  <c r="H374" i="3"/>
  <c r="I374" i="3"/>
  <c r="G375" i="3"/>
  <c r="H375" i="3"/>
  <c r="I375" i="3"/>
  <c r="G376" i="3"/>
  <c r="H376" i="3"/>
  <c r="I376" i="3"/>
  <c r="G377" i="3"/>
  <c r="H377" i="3"/>
  <c r="I377" i="3"/>
  <c r="G378" i="3"/>
  <c r="H378" i="3"/>
  <c r="I378" i="3"/>
  <c r="G379" i="3"/>
  <c r="H379" i="3"/>
  <c r="I379" i="3"/>
  <c r="G380" i="3"/>
  <c r="H380" i="3"/>
  <c r="I380" i="3"/>
  <c r="G381" i="3"/>
  <c r="H381" i="3"/>
  <c r="I381" i="3"/>
  <c r="G382" i="3"/>
  <c r="H382" i="3"/>
  <c r="I382" i="3"/>
  <c r="G383" i="3"/>
  <c r="H383" i="3"/>
  <c r="I383" i="3"/>
  <c r="G384" i="3"/>
  <c r="H384" i="3"/>
  <c r="I384" i="3"/>
  <c r="G385" i="3"/>
  <c r="H385" i="3"/>
  <c r="I385" i="3"/>
  <c r="G386" i="3"/>
  <c r="H386" i="3"/>
  <c r="I386" i="3"/>
  <c r="G387" i="3"/>
  <c r="H387" i="3"/>
  <c r="I387" i="3"/>
  <c r="G388" i="3"/>
  <c r="H388" i="3"/>
  <c r="I388" i="3"/>
  <c r="G389" i="3"/>
  <c r="H389" i="3"/>
  <c r="I389" i="3"/>
  <c r="G390" i="3"/>
  <c r="H390" i="3"/>
  <c r="I390" i="3"/>
  <c r="G391" i="3"/>
  <c r="H391" i="3"/>
  <c r="I391" i="3"/>
  <c r="G392" i="3"/>
  <c r="H392" i="3"/>
  <c r="I392" i="3"/>
  <c r="G393" i="3"/>
  <c r="H393" i="3"/>
  <c r="I393" i="3"/>
  <c r="G394" i="3"/>
  <c r="H394" i="3"/>
  <c r="I394" i="3"/>
  <c r="G395" i="3"/>
  <c r="H395" i="3"/>
  <c r="I395" i="3"/>
  <c r="G396" i="3"/>
  <c r="H396" i="3"/>
  <c r="I396" i="3"/>
  <c r="G397" i="3"/>
  <c r="H397" i="3"/>
  <c r="I397" i="3"/>
  <c r="G398" i="3"/>
  <c r="H398" i="3"/>
  <c r="I398" i="3"/>
  <c r="G399" i="3"/>
  <c r="H399" i="3"/>
  <c r="I399" i="3"/>
  <c r="G400" i="3"/>
  <c r="H400" i="3"/>
  <c r="I400" i="3"/>
  <c r="G401" i="3"/>
  <c r="H401" i="3"/>
  <c r="I401" i="3"/>
  <c r="G402" i="3"/>
  <c r="H402" i="3"/>
  <c r="I402" i="3"/>
  <c r="G403" i="3"/>
  <c r="H403" i="3"/>
  <c r="I403" i="3"/>
  <c r="G404" i="3"/>
  <c r="H404" i="3"/>
  <c r="I404" i="3"/>
  <c r="G405" i="3"/>
  <c r="H405" i="3"/>
  <c r="I405" i="3"/>
  <c r="G406" i="3"/>
  <c r="H406" i="3"/>
  <c r="I406" i="3"/>
  <c r="G407" i="3"/>
  <c r="H407" i="3"/>
  <c r="I407" i="3"/>
  <c r="G408" i="3"/>
  <c r="H408" i="3"/>
  <c r="I408" i="3"/>
  <c r="G409" i="3"/>
  <c r="H409" i="3"/>
  <c r="I409" i="3"/>
  <c r="G410" i="3"/>
  <c r="H410" i="3"/>
  <c r="I410" i="3"/>
  <c r="G411" i="3"/>
  <c r="H411" i="3"/>
  <c r="I411" i="3"/>
  <c r="G412" i="3"/>
  <c r="H412" i="3"/>
  <c r="I412" i="3"/>
  <c r="G413" i="3"/>
  <c r="H413" i="3"/>
  <c r="I413" i="3"/>
  <c r="G414" i="3"/>
  <c r="H414" i="3"/>
  <c r="I414" i="3"/>
  <c r="G415" i="3"/>
  <c r="H415" i="3"/>
  <c r="I415" i="3"/>
  <c r="G416" i="3"/>
  <c r="H416" i="3"/>
  <c r="I416" i="3"/>
  <c r="G417" i="3"/>
  <c r="H417" i="3"/>
  <c r="I417" i="3"/>
  <c r="G418" i="3"/>
  <c r="H418" i="3"/>
  <c r="I418" i="3"/>
  <c r="G419" i="3"/>
  <c r="H419" i="3"/>
  <c r="I419" i="3"/>
  <c r="G420" i="3"/>
  <c r="H420" i="3"/>
  <c r="I420" i="3"/>
  <c r="G421" i="3"/>
  <c r="H421" i="3"/>
  <c r="I421" i="3"/>
  <c r="G422" i="3"/>
  <c r="H422" i="3"/>
  <c r="I422" i="3"/>
  <c r="G423" i="3"/>
  <c r="H423" i="3"/>
  <c r="I423" i="3"/>
  <c r="G424" i="3"/>
  <c r="H424" i="3"/>
  <c r="I424" i="3"/>
  <c r="G425" i="3"/>
  <c r="H425" i="3"/>
  <c r="I425" i="3"/>
  <c r="G426" i="3"/>
  <c r="H426" i="3"/>
  <c r="I426" i="3"/>
  <c r="G427" i="3"/>
  <c r="H427" i="3"/>
  <c r="I427" i="3"/>
  <c r="G428" i="3"/>
  <c r="H428" i="3"/>
  <c r="I428" i="3"/>
  <c r="G429" i="3"/>
  <c r="H429" i="3"/>
  <c r="I429" i="3"/>
  <c r="G430" i="3"/>
  <c r="H430" i="3"/>
  <c r="I430" i="3"/>
  <c r="G431" i="3"/>
  <c r="H431" i="3"/>
  <c r="I431" i="3"/>
  <c r="G432" i="3"/>
  <c r="H432" i="3"/>
  <c r="I432" i="3"/>
  <c r="G433" i="3"/>
  <c r="H433" i="3"/>
  <c r="I433" i="3"/>
  <c r="G434" i="3"/>
  <c r="H434" i="3"/>
  <c r="I434" i="3"/>
  <c r="G435" i="3"/>
  <c r="H435" i="3"/>
  <c r="I435" i="3"/>
  <c r="G436" i="3"/>
  <c r="H436" i="3"/>
  <c r="I436" i="3"/>
  <c r="G437" i="3"/>
  <c r="H437" i="3"/>
  <c r="I437" i="3"/>
  <c r="G438" i="3"/>
  <c r="H438" i="3"/>
  <c r="I438" i="3"/>
  <c r="G439" i="3"/>
  <c r="H439" i="3"/>
  <c r="I439" i="3"/>
  <c r="G440" i="3"/>
  <c r="H440" i="3"/>
  <c r="I440" i="3"/>
  <c r="G441" i="3"/>
  <c r="H441" i="3"/>
  <c r="I441" i="3"/>
  <c r="G442" i="3"/>
  <c r="H442" i="3"/>
  <c r="I442" i="3"/>
  <c r="G443" i="3"/>
  <c r="H443" i="3"/>
  <c r="I443" i="3"/>
  <c r="G444" i="3"/>
  <c r="H444" i="3"/>
  <c r="I444" i="3"/>
  <c r="G445" i="3"/>
  <c r="H445" i="3"/>
  <c r="I445" i="3"/>
  <c r="G446" i="3"/>
  <c r="H446" i="3"/>
  <c r="I446" i="3"/>
  <c r="G447" i="3"/>
  <c r="H447" i="3"/>
  <c r="I447" i="3"/>
  <c r="G448" i="3"/>
  <c r="H448" i="3"/>
  <c r="I448" i="3"/>
  <c r="G449" i="3"/>
  <c r="H449" i="3"/>
  <c r="I449" i="3"/>
  <c r="G450" i="3"/>
  <c r="H450" i="3"/>
  <c r="I450" i="3"/>
  <c r="G451" i="3"/>
  <c r="H451" i="3"/>
  <c r="I451" i="3"/>
  <c r="G452" i="3"/>
  <c r="H452" i="3"/>
  <c r="I452" i="3"/>
  <c r="G453" i="3"/>
  <c r="H453" i="3"/>
  <c r="I453" i="3"/>
  <c r="G454" i="3"/>
  <c r="H454" i="3"/>
  <c r="I454" i="3"/>
  <c r="G455" i="3"/>
  <c r="H455" i="3"/>
  <c r="I455" i="3"/>
  <c r="G456" i="3"/>
  <c r="H456" i="3"/>
  <c r="I456" i="3"/>
  <c r="G457" i="3"/>
  <c r="H457" i="3"/>
  <c r="I457" i="3"/>
  <c r="G458" i="3"/>
  <c r="H458" i="3"/>
  <c r="I458" i="3"/>
  <c r="G459" i="3"/>
  <c r="H459" i="3"/>
  <c r="I459" i="3"/>
  <c r="G460" i="3"/>
  <c r="H460" i="3"/>
  <c r="I460" i="3"/>
  <c r="G461" i="3"/>
  <c r="H461" i="3"/>
  <c r="I461" i="3"/>
  <c r="G462" i="3"/>
  <c r="H462" i="3"/>
  <c r="I462" i="3"/>
  <c r="G463" i="3"/>
  <c r="H463" i="3"/>
  <c r="I463" i="3"/>
  <c r="G464" i="3"/>
  <c r="H464" i="3"/>
  <c r="I464" i="3"/>
  <c r="G465" i="3"/>
  <c r="H465" i="3"/>
  <c r="I465" i="3"/>
  <c r="G466" i="3"/>
  <c r="H466" i="3"/>
  <c r="I466" i="3"/>
  <c r="G467" i="3"/>
  <c r="H467" i="3"/>
  <c r="I467" i="3"/>
  <c r="G468" i="3"/>
  <c r="H468" i="3"/>
  <c r="I468" i="3"/>
  <c r="G469" i="3"/>
  <c r="H469" i="3"/>
  <c r="I469" i="3"/>
  <c r="G470" i="3"/>
  <c r="H470" i="3"/>
  <c r="I470" i="3"/>
  <c r="G471" i="3"/>
  <c r="H471" i="3"/>
  <c r="I471" i="3"/>
  <c r="G472" i="3"/>
  <c r="H472" i="3"/>
  <c r="I472" i="3"/>
  <c r="G473" i="3"/>
  <c r="H473" i="3"/>
  <c r="I473" i="3"/>
  <c r="G474" i="3"/>
  <c r="H474" i="3"/>
  <c r="I474" i="3"/>
  <c r="G475" i="3"/>
  <c r="H475" i="3"/>
  <c r="I475" i="3"/>
  <c r="G476" i="3"/>
  <c r="H476" i="3"/>
  <c r="I476" i="3"/>
  <c r="G477" i="3"/>
  <c r="H477" i="3"/>
  <c r="I477" i="3"/>
  <c r="G478" i="3"/>
  <c r="H478" i="3"/>
  <c r="I478" i="3"/>
  <c r="G479" i="3"/>
  <c r="H479" i="3"/>
  <c r="I479" i="3"/>
  <c r="G480" i="3"/>
  <c r="H480" i="3"/>
  <c r="I480" i="3"/>
  <c r="G481" i="3"/>
  <c r="H481" i="3"/>
  <c r="I481" i="3"/>
  <c r="G482" i="3"/>
  <c r="H482" i="3"/>
  <c r="I482" i="3"/>
  <c r="G483" i="3"/>
  <c r="H483" i="3"/>
  <c r="I483" i="3"/>
  <c r="G484" i="3"/>
  <c r="H484" i="3"/>
  <c r="I484" i="3"/>
  <c r="G485" i="3"/>
  <c r="H485" i="3"/>
  <c r="I485" i="3"/>
  <c r="H2" i="3"/>
  <c r="I2" i="3"/>
  <c r="G2" i="3"/>
  <c r="E505" i="3"/>
  <c r="F505" i="3"/>
  <c r="D505" i="3"/>
  <c r="D3" i="3"/>
  <c r="E3" i="3"/>
  <c r="F3" i="3"/>
  <c r="D4" i="3"/>
  <c r="E4" i="3"/>
  <c r="F4" i="3"/>
  <c r="D5" i="3"/>
  <c r="E5" i="3"/>
  <c r="F5" i="3"/>
  <c r="D6" i="3"/>
  <c r="E6" i="3"/>
  <c r="F6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D17" i="3"/>
  <c r="E17" i="3"/>
  <c r="F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D27" i="3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D39" i="3"/>
  <c r="E39" i="3"/>
  <c r="F39" i="3"/>
  <c r="D40" i="3"/>
  <c r="E40" i="3"/>
  <c r="F40" i="3"/>
  <c r="D41" i="3"/>
  <c r="E41" i="3"/>
  <c r="F41" i="3"/>
  <c r="D42" i="3"/>
  <c r="E42" i="3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D50" i="3"/>
  <c r="E50" i="3"/>
  <c r="F50" i="3"/>
  <c r="D51" i="3"/>
  <c r="E51" i="3"/>
  <c r="F51" i="3"/>
  <c r="D52" i="3"/>
  <c r="E52" i="3"/>
  <c r="F52" i="3"/>
  <c r="D53" i="3"/>
  <c r="E53" i="3"/>
  <c r="F53" i="3"/>
  <c r="D54" i="3"/>
  <c r="E54" i="3"/>
  <c r="F54" i="3"/>
  <c r="D55" i="3"/>
  <c r="E55" i="3"/>
  <c r="F55" i="3"/>
  <c r="D56" i="3"/>
  <c r="E56" i="3"/>
  <c r="F56" i="3"/>
  <c r="D57" i="3"/>
  <c r="E57" i="3"/>
  <c r="F57" i="3"/>
  <c r="D58" i="3"/>
  <c r="E58" i="3"/>
  <c r="F58" i="3"/>
  <c r="D59" i="3"/>
  <c r="E59" i="3"/>
  <c r="F59" i="3"/>
  <c r="D60" i="3"/>
  <c r="E60" i="3"/>
  <c r="F60" i="3"/>
  <c r="D61" i="3"/>
  <c r="E61" i="3"/>
  <c r="F61" i="3"/>
  <c r="D62" i="3"/>
  <c r="E62" i="3"/>
  <c r="F62" i="3"/>
  <c r="D63" i="3"/>
  <c r="E63" i="3"/>
  <c r="F63" i="3"/>
  <c r="D64" i="3"/>
  <c r="E64" i="3"/>
  <c r="F64" i="3"/>
  <c r="D65" i="3"/>
  <c r="E65" i="3"/>
  <c r="F65" i="3"/>
  <c r="D66" i="3"/>
  <c r="E66" i="3"/>
  <c r="F66" i="3"/>
  <c r="D67" i="3"/>
  <c r="E67" i="3"/>
  <c r="F67" i="3"/>
  <c r="D68" i="3"/>
  <c r="E68" i="3"/>
  <c r="F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F81" i="3"/>
  <c r="D82" i="3"/>
  <c r="E82" i="3"/>
  <c r="F82" i="3"/>
  <c r="D83" i="3"/>
  <c r="E83" i="3"/>
  <c r="F83" i="3"/>
  <c r="D84" i="3"/>
  <c r="E84" i="3"/>
  <c r="F84" i="3"/>
  <c r="D85" i="3"/>
  <c r="E85" i="3"/>
  <c r="F85" i="3"/>
  <c r="D86" i="3"/>
  <c r="E86" i="3"/>
  <c r="F86" i="3"/>
  <c r="D87" i="3"/>
  <c r="E87" i="3"/>
  <c r="F87" i="3"/>
  <c r="D88" i="3"/>
  <c r="E88" i="3"/>
  <c r="F88" i="3"/>
  <c r="D89" i="3"/>
  <c r="E89" i="3"/>
  <c r="F89" i="3"/>
  <c r="D90" i="3"/>
  <c r="E90" i="3"/>
  <c r="F90" i="3"/>
  <c r="D91" i="3"/>
  <c r="E91" i="3"/>
  <c r="F91" i="3"/>
  <c r="D92" i="3"/>
  <c r="E92" i="3"/>
  <c r="F92" i="3"/>
  <c r="D93" i="3"/>
  <c r="E93" i="3"/>
  <c r="F93" i="3"/>
  <c r="D94" i="3"/>
  <c r="E94" i="3"/>
  <c r="F94" i="3"/>
  <c r="D95" i="3"/>
  <c r="E95" i="3"/>
  <c r="F95" i="3"/>
  <c r="D96" i="3"/>
  <c r="E96" i="3"/>
  <c r="F96" i="3"/>
  <c r="D97" i="3"/>
  <c r="E97" i="3"/>
  <c r="F97" i="3"/>
  <c r="D98" i="3"/>
  <c r="E98" i="3"/>
  <c r="F98" i="3"/>
  <c r="D99" i="3"/>
  <c r="E99" i="3"/>
  <c r="F99" i="3"/>
  <c r="D100" i="3"/>
  <c r="E100" i="3"/>
  <c r="F100" i="3"/>
  <c r="D101" i="3"/>
  <c r="E101" i="3"/>
  <c r="F101" i="3"/>
  <c r="D102" i="3"/>
  <c r="E102" i="3"/>
  <c r="F102" i="3"/>
  <c r="D103" i="3"/>
  <c r="E103" i="3"/>
  <c r="F103" i="3"/>
  <c r="D104" i="3"/>
  <c r="E104" i="3"/>
  <c r="F104" i="3"/>
  <c r="D105" i="3"/>
  <c r="E105" i="3"/>
  <c r="F105" i="3"/>
  <c r="D106" i="3"/>
  <c r="E106" i="3"/>
  <c r="F106" i="3"/>
  <c r="D107" i="3"/>
  <c r="E107" i="3"/>
  <c r="F107" i="3"/>
  <c r="D108" i="3"/>
  <c r="E108" i="3"/>
  <c r="F108" i="3"/>
  <c r="D109" i="3"/>
  <c r="E109" i="3"/>
  <c r="F109" i="3"/>
  <c r="D110" i="3"/>
  <c r="E110" i="3"/>
  <c r="F110" i="3"/>
  <c r="D111" i="3"/>
  <c r="E111" i="3"/>
  <c r="F111" i="3"/>
  <c r="D112" i="3"/>
  <c r="E112" i="3"/>
  <c r="F112" i="3"/>
  <c r="D113" i="3"/>
  <c r="E113" i="3"/>
  <c r="F113" i="3"/>
  <c r="D114" i="3"/>
  <c r="E114" i="3"/>
  <c r="F114" i="3"/>
  <c r="D115" i="3"/>
  <c r="E115" i="3"/>
  <c r="F115" i="3"/>
  <c r="D116" i="3"/>
  <c r="E116" i="3"/>
  <c r="F116" i="3"/>
  <c r="D117" i="3"/>
  <c r="E117" i="3"/>
  <c r="F117" i="3"/>
  <c r="D118" i="3"/>
  <c r="E118" i="3"/>
  <c r="F118" i="3"/>
  <c r="D119" i="3"/>
  <c r="E119" i="3"/>
  <c r="F119" i="3"/>
  <c r="D120" i="3"/>
  <c r="E120" i="3"/>
  <c r="F120" i="3"/>
  <c r="D121" i="3"/>
  <c r="E121" i="3"/>
  <c r="F121" i="3"/>
  <c r="D122" i="3"/>
  <c r="E122" i="3"/>
  <c r="F122" i="3"/>
  <c r="D123" i="3"/>
  <c r="E123" i="3"/>
  <c r="F123" i="3"/>
  <c r="D124" i="3"/>
  <c r="E124" i="3"/>
  <c r="F124" i="3"/>
  <c r="D125" i="3"/>
  <c r="E125" i="3"/>
  <c r="F125" i="3"/>
  <c r="D126" i="3"/>
  <c r="E126" i="3"/>
  <c r="F126" i="3"/>
  <c r="D127" i="3"/>
  <c r="E127" i="3"/>
  <c r="F127" i="3"/>
  <c r="D128" i="3"/>
  <c r="E128" i="3"/>
  <c r="F128" i="3"/>
  <c r="D129" i="3"/>
  <c r="E129" i="3"/>
  <c r="F129" i="3"/>
  <c r="D130" i="3"/>
  <c r="E130" i="3"/>
  <c r="F130" i="3"/>
  <c r="D131" i="3"/>
  <c r="E131" i="3"/>
  <c r="F131" i="3"/>
  <c r="D132" i="3"/>
  <c r="E132" i="3"/>
  <c r="F132" i="3"/>
  <c r="D133" i="3"/>
  <c r="E133" i="3"/>
  <c r="F133" i="3"/>
  <c r="D134" i="3"/>
  <c r="E134" i="3"/>
  <c r="F134" i="3"/>
  <c r="D135" i="3"/>
  <c r="E135" i="3"/>
  <c r="F135" i="3"/>
  <c r="D136" i="3"/>
  <c r="E136" i="3"/>
  <c r="F136" i="3"/>
  <c r="D137" i="3"/>
  <c r="E137" i="3"/>
  <c r="F137" i="3"/>
  <c r="D138" i="3"/>
  <c r="E138" i="3"/>
  <c r="F138" i="3"/>
  <c r="D139" i="3"/>
  <c r="E139" i="3"/>
  <c r="F139" i="3"/>
  <c r="D140" i="3"/>
  <c r="E140" i="3"/>
  <c r="F140" i="3"/>
  <c r="D141" i="3"/>
  <c r="E141" i="3"/>
  <c r="F141" i="3"/>
  <c r="D142" i="3"/>
  <c r="E142" i="3"/>
  <c r="F142" i="3"/>
  <c r="D143" i="3"/>
  <c r="E143" i="3"/>
  <c r="F143" i="3"/>
  <c r="D144" i="3"/>
  <c r="E144" i="3"/>
  <c r="F144" i="3"/>
  <c r="D145" i="3"/>
  <c r="E145" i="3"/>
  <c r="F145" i="3"/>
  <c r="D146" i="3"/>
  <c r="E146" i="3"/>
  <c r="F146" i="3"/>
  <c r="D147" i="3"/>
  <c r="E147" i="3"/>
  <c r="F147" i="3"/>
  <c r="D148" i="3"/>
  <c r="E148" i="3"/>
  <c r="F148" i="3"/>
  <c r="D149" i="3"/>
  <c r="E149" i="3"/>
  <c r="F149" i="3"/>
  <c r="D150" i="3"/>
  <c r="E150" i="3"/>
  <c r="F150" i="3"/>
  <c r="D151" i="3"/>
  <c r="E151" i="3"/>
  <c r="F151" i="3"/>
  <c r="D152" i="3"/>
  <c r="E152" i="3"/>
  <c r="F152" i="3"/>
  <c r="D153" i="3"/>
  <c r="E153" i="3"/>
  <c r="F153" i="3"/>
  <c r="D154" i="3"/>
  <c r="E154" i="3"/>
  <c r="F154" i="3"/>
  <c r="D155" i="3"/>
  <c r="E155" i="3"/>
  <c r="F155" i="3"/>
  <c r="D156" i="3"/>
  <c r="E156" i="3"/>
  <c r="F156" i="3"/>
  <c r="D157" i="3"/>
  <c r="E157" i="3"/>
  <c r="F157" i="3"/>
  <c r="D158" i="3"/>
  <c r="E158" i="3"/>
  <c r="F158" i="3"/>
  <c r="D159" i="3"/>
  <c r="E159" i="3"/>
  <c r="F159" i="3"/>
  <c r="D160" i="3"/>
  <c r="E160" i="3"/>
  <c r="F160" i="3"/>
  <c r="D161" i="3"/>
  <c r="E161" i="3"/>
  <c r="F161" i="3"/>
  <c r="D162" i="3"/>
  <c r="E162" i="3"/>
  <c r="F162" i="3"/>
  <c r="D163" i="3"/>
  <c r="E163" i="3"/>
  <c r="F163" i="3"/>
  <c r="D164" i="3"/>
  <c r="E164" i="3"/>
  <c r="F164" i="3"/>
  <c r="D165" i="3"/>
  <c r="E165" i="3"/>
  <c r="F165" i="3"/>
  <c r="D166" i="3"/>
  <c r="E166" i="3"/>
  <c r="F166" i="3"/>
  <c r="D167" i="3"/>
  <c r="E167" i="3"/>
  <c r="F167" i="3"/>
  <c r="D168" i="3"/>
  <c r="E168" i="3"/>
  <c r="F168" i="3"/>
  <c r="D169" i="3"/>
  <c r="E169" i="3"/>
  <c r="F169" i="3"/>
  <c r="D170" i="3"/>
  <c r="E170" i="3"/>
  <c r="F170" i="3"/>
  <c r="D171" i="3"/>
  <c r="E171" i="3"/>
  <c r="F171" i="3"/>
  <c r="D172" i="3"/>
  <c r="E172" i="3"/>
  <c r="F172" i="3"/>
  <c r="D173" i="3"/>
  <c r="E173" i="3"/>
  <c r="F173" i="3"/>
  <c r="D174" i="3"/>
  <c r="E174" i="3"/>
  <c r="F174" i="3"/>
  <c r="D175" i="3"/>
  <c r="E175" i="3"/>
  <c r="F175" i="3"/>
  <c r="D176" i="3"/>
  <c r="E176" i="3"/>
  <c r="F176" i="3"/>
  <c r="D177" i="3"/>
  <c r="E177" i="3"/>
  <c r="F177" i="3"/>
  <c r="D178" i="3"/>
  <c r="E178" i="3"/>
  <c r="F178" i="3"/>
  <c r="D179" i="3"/>
  <c r="E179" i="3"/>
  <c r="F179" i="3"/>
  <c r="D180" i="3"/>
  <c r="E180" i="3"/>
  <c r="F180" i="3"/>
  <c r="D181" i="3"/>
  <c r="E181" i="3"/>
  <c r="F181" i="3"/>
  <c r="D182" i="3"/>
  <c r="E182" i="3"/>
  <c r="F182" i="3"/>
  <c r="D183" i="3"/>
  <c r="E183" i="3"/>
  <c r="F183" i="3"/>
  <c r="D184" i="3"/>
  <c r="E184" i="3"/>
  <c r="F184" i="3"/>
  <c r="D185" i="3"/>
  <c r="E185" i="3"/>
  <c r="F185" i="3"/>
  <c r="D186" i="3"/>
  <c r="E186" i="3"/>
  <c r="F186" i="3"/>
  <c r="D187" i="3"/>
  <c r="E187" i="3"/>
  <c r="F187" i="3"/>
  <c r="D188" i="3"/>
  <c r="E188" i="3"/>
  <c r="F188" i="3"/>
  <c r="D189" i="3"/>
  <c r="E189" i="3"/>
  <c r="F189" i="3"/>
  <c r="D190" i="3"/>
  <c r="E190" i="3"/>
  <c r="F190" i="3"/>
  <c r="D191" i="3"/>
  <c r="E191" i="3"/>
  <c r="F191" i="3"/>
  <c r="D192" i="3"/>
  <c r="E192" i="3"/>
  <c r="F192" i="3"/>
  <c r="D193" i="3"/>
  <c r="E193" i="3"/>
  <c r="F193" i="3"/>
  <c r="D194" i="3"/>
  <c r="E194" i="3"/>
  <c r="F194" i="3"/>
  <c r="D195" i="3"/>
  <c r="E195" i="3"/>
  <c r="F195" i="3"/>
  <c r="D196" i="3"/>
  <c r="E196" i="3"/>
  <c r="F196" i="3"/>
  <c r="D197" i="3"/>
  <c r="E197" i="3"/>
  <c r="F197" i="3"/>
  <c r="D198" i="3"/>
  <c r="E198" i="3"/>
  <c r="F198" i="3"/>
  <c r="D199" i="3"/>
  <c r="E199" i="3"/>
  <c r="F199" i="3"/>
  <c r="D200" i="3"/>
  <c r="E200" i="3"/>
  <c r="F200" i="3"/>
  <c r="D201" i="3"/>
  <c r="E201" i="3"/>
  <c r="F201" i="3"/>
  <c r="D202" i="3"/>
  <c r="E202" i="3"/>
  <c r="F202" i="3"/>
  <c r="D203" i="3"/>
  <c r="E203" i="3"/>
  <c r="F203" i="3"/>
  <c r="D204" i="3"/>
  <c r="E204" i="3"/>
  <c r="F204" i="3"/>
  <c r="D205" i="3"/>
  <c r="E205" i="3"/>
  <c r="F205" i="3"/>
  <c r="D206" i="3"/>
  <c r="E206" i="3"/>
  <c r="F206" i="3"/>
  <c r="D207" i="3"/>
  <c r="E207" i="3"/>
  <c r="F207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2" i="3"/>
  <c r="E212" i="3"/>
  <c r="F212" i="3"/>
  <c r="D213" i="3"/>
  <c r="E213" i="3"/>
  <c r="F213" i="3"/>
  <c r="D214" i="3"/>
  <c r="E214" i="3"/>
  <c r="F214" i="3"/>
  <c r="D215" i="3"/>
  <c r="E215" i="3"/>
  <c r="F215" i="3"/>
  <c r="D216" i="3"/>
  <c r="E216" i="3"/>
  <c r="F216" i="3"/>
  <c r="D217" i="3"/>
  <c r="E217" i="3"/>
  <c r="F217" i="3"/>
  <c r="D218" i="3"/>
  <c r="E218" i="3"/>
  <c r="F218" i="3"/>
  <c r="D219" i="3"/>
  <c r="E219" i="3"/>
  <c r="F219" i="3"/>
  <c r="D220" i="3"/>
  <c r="E220" i="3"/>
  <c r="F220" i="3"/>
  <c r="D221" i="3"/>
  <c r="E221" i="3"/>
  <c r="F221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D226" i="3"/>
  <c r="E226" i="3"/>
  <c r="F226" i="3"/>
  <c r="D227" i="3"/>
  <c r="E227" i="3"/>
  <c r="F227" i="3"/>
  <c r="D228" i="3"/>
  <c r="E228" i="3"/>
  <c r="F228" i="3"/>
  <c r="D229" i="3"/>
  <c r="E229" i="3"/>
  <c r="F229" i="3"/>
  <c r="D230" i="3"/>
  <c r="E230" i="3"/>
  <c r="F230" i="3"/>
  <c r="D231" i="3"/>
  <c r="E231" i="3"/>
  <c r="F231" i="3"/>
  <c r="D232" i="3"/>
  <c r="E232" i="3"/>
  <c r="F232" i="3"/>
  <c r="D233" i="3"/>
  <c r="E233" i="3"/>
  <c r="F233" i="3"/>
  <c r="D234" i="3"/>
  <c r="E234" i="3"/>
  <c r="F234" i="3"/>
  <c r="D235" i="3"/>
  <c r="E235" i="3"/>
  <c r="F235" i="3"/>
  <c r="D236" i="3"/>
  <c r="E236" i="3"/>
  <c r="F236" i="3"/>
  <c r="D237" i="3"/>
  <c r="E237" i="3"/>
  <c r="F237" i="3"/>
  <c r="D238" i="3"/>
  <c r="E238" i="3"/>
  <c r="F238" i="3"/>
  <c r="D239" i="3"/>
  <c r="E239" i="3"/>
  <c r="F239" i="3"/>
  <c r="D240" i="3"/>
  <c r="E240" i="3"/>
  <c r="F240" i="3"/>
  <c r="D241" i="3"/>
  <c r="E241" i="3"/>
  <c r="F241" i="3"/>
  <c r="D242" i="3"/>
  <c r="E242" i="3"/>
  <c r="F242" i="3"/>
  <c r="D243" i="3"/>
  <c r="E243" i="3"/>
  <c r="F243" i="3"/>
  <c r="D244" i="3"/>
  <c r="E244" i="3"/>
  <c r="F244" i="3"/>
  <c r="D245" i="3"/>
  <c r="E245" i="3"/>
  <c r="F245" i="3"/>
  <c r="D246" i="3"/>
  <c r="E246" i="3"/>
  <c r="F246" i="3"/>
  <c r="D247" i="3"/>
  <c r="E247" i="3"/>
  <c r="F247" i="3"/>
  <c r="D248" i="3"/>
  <c r="E248" i="3"/>
  <c r="F248" i="3"/>
  <c r="D249" i="3"/>
  <c r="E249" i="3"/>
  <c r="F249" i="3"/>
  <c r="D250" i="3"/>
  <c r="E250" i="3"/>
  <c r="F250" i="3"/>
  <c r="D251" i="3"/>
  <c r="E251" i="3"/>
  <c r="F251" i="3"/>
  <c r="D252" i="3"/>
  <c r="E252" i="3"/>
  <c r="F252" i="3"/>
  <c r="D253" i="3"/>
  <c r="E253" i="3"/>
  <c r="F253" i="3"/>
  <c r="D254" i="3"/>
  <c r="E254" i="3"/>
  <c r="F254" i="3"/>
  <c r="D255" i="3"/>
  <c r="E255" i="3"/>
  <c r="F255" i="3"/>
  <c r="D256" i="3"/>
  <c r="E256" i="3"/>
  <c r="F256" i="3"/>
  <c r="D257" i="3"/>
  <c r="E257" i="3"/>
  <c r="F257" i="3"/>
  <c r="D258" i="3"/>
  <c r="E258" i="3"/>
  <c r="F258" i="3"/>
  <c r="D259" i="3"/>
  <c r="E259" i="3"/>
  <c r="F259" i="3"/>
  <c r="D260" i="3"/>
  <c r="E260" i="3"/>
  <c r="F260" i="3"/>
  <c r="D261" i="3"/>
  <c r="E261" i="3"/>
  <c r="F261" i="3"/>
  <c r="D262" i="3"/>
  <c r="E262" i="3"/>
  <c r="F262" i="3"/>
  <c r="D263" i="3"/>
  <c r="E263" i="3"/>
  <c r="F263" i="3"/>
  <c r="D264" i="3"/>
  <c r="E264" i="3"/>
  <c r="F264" i="3"/>
  <c r="D265" i="3"/>
  <c r="E265" i="3"/>
  <c r="F265" i="3"/>
  <c r="D266" i="3"/>
  <c r="E266" i="3"/>
  <c r="F266" i="3"/>
  <c r="D267" i="3"/>
  <c r="E267" i="3"/>
  <c r="F267" i="3"/>
  <c r="D268" i="3"/>
  <c r="E268" i="3"/>
  <c r="F268" i="3"/>
  <c r="D269" i="3"/>
  <c r="E269" i="3"/>
  <c r="F269" i="3"/>
  <c r="D270" i="3"/>
  <c r="E270" i="3"/>
  <c r="F270" i="3"/>
  <c r="D271" i="3"/>
  <c r="E271" i="3"/>
  <c r="F271" i="3"/>
  <c r="D272" i="3"/>
  <c r="E272" i="3"/>
  <c r="F272" i="3"/>
  <c r="D273" i="3"/>
  <c r="E273" i="3"/>
  <c r="F273" i="3"/>
  <c r="D274" i="3"/>
  <c r="E274" i="3"/>
  <c r="F274" i="3"/>
  <c r="D275" i="3"/>
  <c r="E275" i="3"/>
  <c r="F275" i="3"/>
  <c r="D276" i="3"/>
  <c r="E276" i="3"/>
  <c r="F276" i="3"/>
  <c r="D277" i="3"/>
  <c r="E277" i="3"/>
  <c r="F277" i="3"/>
  <c r="D278" i="3"/>
  <c r="E278" i="3"/>
  <c r="F278" i="3"/>
  <c r="D279" i="3"/>
  <c r="E279" i="3"/>
  <c r="F279" i="3"/>
  <c r="D280" i="3"/>
  <c r="E280" i="3"/>
  <c r="F280" i="3"/>
  <c r="D281" i="3"/>
  <c r="E281" i="3"/>
  <c r="F281" i="3"/>
  <c r="D282" i="3"/>
  <c r="E282" i="3"/>
  <c r="F282" i="3"/>
  <c r="D283" i="3"/>
  <c r="E283" i="3"/>
  <c r="F283" i="3"/>
  <c r="D284" i="3"/>
  <c r="E284" i="3"/>
  <c r="F284" i="3"/>
  <c r="D285" i="3"/>
  <c r="E285" i="3"/>
  <c r="F285" i="3"/>
  <c r="D286" i="3"/>
  <c r="E286" i="3"/>
  <c r="F286" i="3"/>
  <c r="D287" i="3"/>
  <c r="E287" i="3"/>
  <c r="F287" i="3"/>
  <c r="D288" i="3"/>
  <c r="E288" i="3"/>
  <c r="F288" i="3"/>
  <c r="D289" i="3"/>
  <c r="E289" i="3"/>
  <c r="F289" i="3"/>
  <c r="D290" i="3"/>
  <c r="E290" i="3"/>
  <c r="F290" i="3"/>
  <c r="D291" i="3"/>
  <c r="E291" i="3"/>
  <c r="F291" i="3"/>
  <c r="D292" i="3"/>
  <c r="E292" i="3"/>
  <c r="F292" i="3"/>
  <c r="D293" i="3"/>
  <c r="E293" i="3"/>
  <c r="F293" i="3"/>
  <c r="D294" i="3"/>
  <c r="E294" i="3"/>
  <c r="F294" i="3"/>
  <c r="D295" i="3"/>
  <c r="E295" i="3"/>
  <c r="F295" i="3"/>
  <c r="D296" i="3"/>
  <c r="E296" i="3"/>
  <c r="F296" i="3"/>
  <c r="D297" i="3"/>
  <c r="E297" i="3"/>
  <c r="F297" i="3"/>
  <c r="D298" i="3"/>
  <c r="E298" i="3"/>
  <c r="F298" i="3"/>
  <c r="D299" i="3"/>
  <c r="E299" i="3"/>
  <c r="F299" i="3"/>
  <c r="D300" i="3"/>
  <c r="E300" i="3"/>
  <c r="F300" i="3"/>
  <c r="D301" i="3"/>
  <c r="E301" i="3"/>
  <c r="F301" i="3"/>
  <c r="D302" i="3"/>
  <c r="E302" i="3"/>
  <c r="F302" i="3"/>
  <c r="D303" i="3"/>
  <c r="E303" i="3"/>
  <c r="F303" i="3"/>
  <c r="D304" i="3"/>
  <c r="E304" i="3"/>
  <c r="F304" i="3"/>
  <c r="D305" i="3"/>
  <c r="E305" i="3"/>
  <c r="F305" i="3"/>
  <c r="D306" i="3"/>
  <c r="E306" i="3"/>
  <c r="F306" i="3"/>
  <c r="D307" i="3"/>
  <c r="E307" i="3"/>
  <c r="F307" i="3"/>
  <c r="D308" i="3"/>
  <c r="E308" i="3"/>
  <c r="F308" i="3"/>
  <c r="D309" i="3"/>
  <c r="E309" i="3"/>
  <c r="F309" i="3"/>
  <c r="D310" i="3"/>
  <c r="E310" i="3"/>
  <c r="F310" i="3"/>
  <c r="D311" i="3"/>
  <c r="E311" i="3"/>
  <c r="F311" i="3"/>
  <c r="D312" i="3"/>
  <c r="E312" i="3"/>
  <c r="F312" i="3"/>
  <c r="D313" i="3"/>
  <c r="E313" i="3"/>
  <c r="F313" i="3"/>
  <c r="D314" i="3"/>
  <c r="E314" i="3"/>
  <c r="F314" i="3"/>
  <c r="D315" i="3"/>
  <c r="E315" i="3"/>
  <c r="F315" i="3"/>
  <c r="D316" i="3"/>
  <c r="E316" i="3"/>
  <c r="F316" i="3"/>
  <c r="D317" i="3"/>
  <c r="E317" i="3"/>
  <c r="F317" i="3"/>
  <c r="D318" i="3"/>
  <c r="E318" i="3"/>
  <c r="F318" i="3"/>
  <c r="D319" i="3"/>
  <c r="E319" i="3"/>
  <c r="F319" i="3"/>
  <c r="D320" i="3"/>
  <c r="E320" i="3"/>
  <c r="F320" i="3"/>
  <c r="D321" i="3"/>
  <c r="E321" i="3"/>
  <c r="F321" i="3"/>
  <c r="D322" i="3"/>
  <c r="E322" i="3"/>
  <c r="F322" i="3"/>
  <c r="D323" i="3"/>
  <c r="E323" i="3"/>
  <c r="F323" i="3"/>
  <c r="D324" i="3"/>
  <c r="E324" i="3"/>
  <c r="F324" i="3"/>
  <c r="D325" i="3"/>
  <c r="E325" i="3"/>
  <c r="F325" i="3"/>
  <c r="D326" i="3"/>
  <c r="E326" i="3"/>
  <c r="F326" i="3"/>
  <c r="D327" i="3"/>
  <c r="E327" i="3"/>
  <c r="F327" i="3"/>
  <c r="D328" i="3"/>
  <c r="E328" i="3"/>
  <c r="F328" i="3"/>
  <c r="D329" i="3"/>
  <c r="E329" i="3"/>
  <c r="F329" i="3"/>
  <c r="D330" i="3"/>
  <c r="E330" i="3"/>
  <c r="F330" i="3"/>
  <c r="D331" i="3"/>
  <c r="E331" i="3"/>
  <c r="F331" i="3"/>
  <c r="D332" i="3"/>
  <c r="E332" i="3"/>
  <c r="F332" i="3"/>
  <c r="D333" i="3"/>
  <c r="E333" i="3"/>
  <c r="F333" i="3"/>
  <c r="D334" i="3"/>
  <c r="E334" i="3"/>
  <c r="F334" i="3"/>
  <c r="D335" i="3"/>
  <c r="E335" i="3"/>
  <c r="F335" i="3"/>
  <c r="D336" i="3"/>
  <c r="E336" i="3"/>
  <c r="F336" i="3"/>
  <c r="D337" i="3"/>
  <c r="E337" i="3"/>
  <c r="F337" i="3"/>
  <c r="D338" i="3"/>
  <c r="E338" i="3"/>
  <c r="F338" i="3"/>
  <c r="D339" i="3"/>
  <c r="E339" i="3"/>
  <c r="F339" i="3"/>
  <c r="D340" i="3"/>
  <c r="E340" i="3"/>
  <c r="F340" i="3"/>
  <c r="D341" i="3"/>
  <c r="E341" i="3"/>
  <c r="F341" i="3"/>
  <c r="D342" i="3"/>
  <c r="E342" i="3"/>
  <c r="F342" i="3"/>
  <c r="D343" i="3"/>
  <c r="E343" i="3"/>
  <c r="F343" i="3"/>
  <c r="D344" i="3"/>
  <c r="E344" i="3"/>
  <c r="F344" i="3"/>
  <c r="D345" i="3"/>
  <c r="E345" i="3"/>
  <c r="F345" i="3"/>
  <c r="D346" i="3"/>
  <c r="E346" i="3"/>
  <c r="F346" i="3"/>
  <c r="D347" i="3"/>
  <c r="E347" i="3"/>
  <c r="F347" i="3"/>
  <c r="D348" i="3"/>
  <c r="E348" i="3"/>
  <c r="F348" i="3"/>
  <c r="D349" i="3"/>
  <c r="E349" i="3"/>
  <c r="F349" i="3"/>
  <c r="D350" i="3"/>
  <c r="E350" i="3"/>
  <c r="F350" i="3"/>
  <c r="D351" i="3"/>
  <c r="E351" i="3"/>
  <c r="F351" i="3"/>
  <c r="D352" i="3"/>
  <c r="E352" i="3"/>
  <c r="F352" i="3"/>
  <c r="D353" i="3"/>
  <c r="E353" i="3"/>
  <c r="F353" i="3"/>
  <c r="D354" i="3"/>
  <c r="E354" i="3"/>
  <c r="F354" i="3"/>
  <c r="D355" i="3"/>
  <c r="E355" i="3"/>
  <c r="F355" i="3"/>
  <c r="D356" i="3"/>
  <c r="E356" i="3"/>
  <c r="F356" i="3"/>
  <c r="D357" i="3"/>
  <c r="E357" i="3"/>
  <c r="F357" i="3"/>
  <c r="D358" i="3"/>
  <c r="E358" i="3"/>
  <c r="F358" i="3"/>
  <c r="D359" i="3"/>
  <c r="E359" i="3"/>
  <c r="F359" i="3"/>
  <c r="D360" i="3"/>
  <c r="E360" i="3"/>
  <c r="F360" i="3"/>
  <c r="D361" i="3"/>
  <c r="E361" i="3"/>
  <c r="F361" i="3"/>
  <c r="D362" i="3"/>
  <c r="E362" i="3"/>
  <c r="F362" i="3"/>
  <c r="D363" i="3"/>
  <c r="E363" i="3"/>
  <c r="F363" i="3"/>
  <c r="D364" i="3"/>
  <c r="E364" i="3"/>
  <c r="F364" i="3"/>
  <c r="D365" i="3"/>
  <c r="E365" i="3"/>
  <c r="F365" i="3"/>
  <c r="D366" i="3"/>
  <c r="E366" i="3"/>
  <c r="F366" i="3"/>
  <c r="D367" i="3"/>
  <c r="E367" i="3"/>
  <c r="F367" i="3"/>
  <c r="D368" i="3"/>
  <c r="E368" i="3"/>
  <c r="F368" i="3"/>
  <c r="D369" i="3"/>
  <c r="E369" i="3"/>
  <c r="F369" i="3"/>
  <c r="D370" i="3"/>
  <c r="E370" i="3"/>
  <c r="F370" i="3"/>
  <c r="D371" i="3"/>
  <c r="E371" i="3"/>
  <c r="F371" i="3"/>
  <c r="D372" i="3"/>
  <c r="E372" i="3"/>
  <c r="F372" i="3"/>
  <c r="D373" i="3"/>
  <c r="E373" i="3"/>
  <c r="F373" i="3"/>
  <c r="D374" i="3"/>
  <c r="E374" i="3"/>
  <c r="F374" i="3"/>
  <c r="D375" i="3"/>
  <c r="E375" i="3"/>
  <c r="F375" i="3"/>
  <c r="D376" i="3"/>
  <c r="E376" i="3"/>
  <c r="F376" i="3"/>
  <c r="D377" i="3"/>
  <c r="E377" i="3"/>
  <c r="F377" i="3"/>
  <c r="D378" i="3"/>
  <c r="E378" i="3"/>
  <c r="F378" i="3"/>
  <c r="D379" i="3"/>
  <c r="E379" i="3"/>
  <c r="F379" i="3"/>
  <c r="D380" i="3"/>
  <c r="E380" i="3"/>
  <c r="F380" i="3"/>
  <c r="D381" i="3"/>
  <c r="E381" i="3"/>
  <c r="F381" i="3"/>
  <c r="D382" i="3"/>
  <c r="E382" i="3"/>
  <c r="F382" i="3"/>
  <c r="D383" i="3"/>
  <c r="E383" i="3"/>
  <c r="F383" i="3"/>
  <c r="D384" i="3"/>
  <c r="E384" i="3"/>
  <c r="F384" i="3"/>
  <c r="D385" i="3"/>
  <c r="E385" i="3"/>
  <c r="F385" i="3"/>
  <c r="D386" i="3"/>
  <c r="E386" i="3"/>
  <c r="F386" i="3"/>
  <c r="D387" i="3"/>
  <c r="E387" i="3"/>
  <c r="F387" i="3"/>
  <c r="D388" i="3"/>
  <c r="E388" i="3"/>
  <c r="F388" i="3"/>
  <c r="D389" i="3"/>
  <c r="E389" i="3"/>
  <c r="F389" i="3"/>
  <c r="D390" i="3"/>
  <c r="E390" i="3"/>
  <c r="F390" i="3"/>
  <c r="D391" i="3"/>
  <c r="E391" i="3"/>
  <c r="F391" i="3"/>
  <c r="D392" i="3"/>
  <c r="E392" i="3"/>
  <c r="F392" i="3"/>
  <c r="D393" i="3"/>
  <c r="E393" i="3"/>
  <c r="F393" i="3"/>
  <c r="D394" i="3"/>
  <c r="E394" i="3"/>
  <c r="F394" i="3"/>
  <c r="D395" i="3"/>
  <c r="E395" i="3"/>
  <c r="F395" i="3"/>
  <c r="D396" i="3"/>
  <c r="E396" i="3"/>
  <c r="F396" i="3"/>
  <c r="D397" i="3"/>
  <c r="E397" i="3"/>
  <c r="F397" i="3"/>
  <c r="D398" i="3"/>
  <c r="E398" i="3"/>
  <c r="F398" i="3"/>
  <c r="D399" i="3"/>
  <c r="E399" i="3"/>
  <c r="F399" i="3"/>
  <c r="D400" i="3"/>
  <c r="E400" i="3"/>
  <c r="F400" i="3"/>
  <c r="D401" i="3"/>
  <c r="E401" i="3"/>
  <c r="F401" i="3"/>
  <c r="D402" i="3"/>
  <c r="E402" i="3"/>
  <c r="F402" i="3"/>
  <c r="D403" i="3"/>
  <c r="E403" i="3"/>
  <c r="F403" i="3"/>
  <c r="D404" i="3"/>
  <c r="E404" i="3"/>
  <c r="F404" i="3"/>
  <c r="D405" i="3"/>
  <c r="E405" i="3"/>
  <c r="F405" i="3"/>
  <c r="D406" i="3"/>
  <c r="E406" i="3"/>
  <c r="F406" i="3"/>
  <c r="D407" i="3"/>
  <c r="E407" i="3"/>
  <c r="F407" i="3"/>
  <c r="D408" i="3"/>
  <c r="E408" i="3"/>
  <c r="F408" i="3"/>
  <c r="D409" i="3"/>
  <c r="E409" i="3"/>
  <c r="F409" i="3"/>
  <c r="D410" i="3"/>
  <c r="E410" i="3"/>
  <c r="F410" i="3"/>
  <c r="D411" i="3"/>
  <c r="E411" i="3"/>
  <c r="F411" i="3"/>
  <c r="D412" i="3"/>
  <c r="E412" i="3"/>
  <c r="F412" i="3"/>
  <c r="D413" i="3"/>
  <c r="E413" i="3"/>
  <c r="F413" i="3"/>
  <c r="D414" i="3"/>
  <c r="E414" i="3"/>
  <c r="F414" i="3"/>
  <c r="D415" i="3"/>
  <c r="E415" i="3"/>
  <c r="F415" i="3"/>
  <c r="D416" i="3"/>
  <c r="E416" i="3"/>
  <c r="F416" i="3"/>
  <c r="D417" i="3"/>
  <c r="E417" i="3"/>
  <c r="F417" i="3"/>
  <c r="D418" i="3"/>
  <c r="E418" i="3"/>
  <c r="F418" i="3"/>
  <c r="D419" i="3"/>
  <c r="E419" i="3"/>
  <c r="F419" i="3"/>
  <c r="D420" i="3"/>
  <c r="E420" i="3"/>
  <c r="F420" i="3"/>
  <c r="D421" i="3"/>
  <c r="E421" i="3"/>
  <c r="F421" i="3"/>
  <c r="D422" i="3"/>
  <c r="E422" i="3"/>
  <c r="F422" i="3"/>
  <c r="D423" i="3"/>
  <c r="E423" i="3"/>
  <c r="F423" i="3"/>
  <c r="D424" i="3"/>
  <c r="E424" i="3"/>
  <c r="F424" i="3"/>
  <c r="D425" i="3"/>
  <c r="E425" i="3"/>
  <c r="F425" i="3"/>
  <c r="D426" i="3"/>
  <c r="E426" i="3"/>
  <c r="F426" i="3"/>
  <c r="D427" i="3"/>
  <c r="E427" i="3"/>
  <c r="F427" i="3"/>
  <c r="D428" i="3"/>
  <c r="E428" i="3"/>
  <c r="F428" i="3"/>
  <c r="D429" i="3"/>
  <c r="E429" i="3"/>
  <c r="F429" i="3"/>
  <c r="D430" i="3"/>
  <c r="E430" i="3"/>
  <c r="F430" i="3"/>
  <c r="D431" i="3"/>
  <c r="E431" i="3"/>
  <c r="F431" i="3"/>
  <c r="D432" i="3"/>
  <c r="E432" i="3"/>
  <c r="F432" i="3"/>
  <c r="D433" i="3"/>
  <c r="E433" i="3"/>
  <c r="F433" i="3"/>
  <c r="D434" i="3"/>
  <c r="E434" i="3"/>
  <c r="F434" i="3"/>
  <c r="D435" i="3"/>
  <c r="E435" i="3"/>
  <c r="F435" i="3"/>
  <c r="D436" i="3"/>
  <c r="E436" i="3"/>
  <c r="F436" i="3"/>
  <c r="D437" i="3"/>
  <c r="E437" i="3"/>
  <c r="F437" i="3"/>
  <c r="D438" i="3"/>
  <c r="E438" i="3"/>
  <c r="F438" i="3"/>
  <c r="D439" i="3"/>
  <c r="E439" i="3"/>
  <c r="F439" i="3"/>
  <c r="D440" i="3"/>
  <c r="E440" i="3"/>
  <c r="F440" i="3"/>
  <c r="D441" i="3"/>
  <c r="E441" i="3"/>
  <c r="F441" i="3"/>
  <c r="D442" i="3"/>
  <c r="E442" i="3"/>
  <c r="F442" i="3"/>
  <c r="D443" i="3"/>
  <c r="E443" i="3"/>
  <c r="F443" i="3"/>
  <c r="D444" i="3"/>
  <c r="E444" i="3"/>
  <c r="F444" i="3"/>
  <c r="D445" i="3"/>
  <c r="E445" i="3"/>
  <c r="F445" i="3"/>
  <c r="D446" i="3"/>
  <c r="E446" i="3"/>
  <c r="F446" i="3"/>
  <c r="D447" i="3"/>
  <c r="E447" i="3"/>
  <c r="F447" i="3"/>
  <c r="D448" i="3"/>
  <c r="E448" i="3"/>
  <c r="F448" i="3"/>
  <c r="D449" i="3"/>
  <c r="E449" i="3"/>
  <c r="F449" i="3"/>
  <c r="D450" i="3"/>
  <c r="E450" i="3"/>
  <c r="F450" i="3"/>
  <c r="D451" i="3"/>
  <c r="E451" i="3"/>
  <c r="F451" i="3"/>
  <c r="D452" i="3"/>
  <c r="E452" i="3"/>
  <c r="F452" i="3"/>
  <c r="D453" i="3"/>
  <c r="E453" i="3"/>
  <c r="F453" i="3"/>
  <c r="D454" i="3"/>
  <c r="E454" i="3"/>
  <c r="F454" i="3"/>
  <c r="D455" i="3"/>
  <c r="E455" i="3"/>
  <c r="F455" i="3"/>
  <c r="D456" i="3"/>
  <c r="E456" i="3"/>
  <c r="F456" i="3"/>
  <c r="D457" i="3"/>
  <c r="E457" i="3"/>
  <c r="F457" i="3"/>
  <c r="D458" i="3"/>
  <c r="E458" i="3"/>
  <c r="F458" i="3"/>
  <c r="D459" i="3"/>
  <c r="E459" i="3"/>
  <c r="F459" i="3"/>
  <c r="D460" i="3"/>
  <c r="E460" i="3"/>
  <c r="F460" i="3"/>
  <c r="D461" i="3"/>
  <c r="E461" i="3"/>
  <c r="F461" i="3"/>
  <c r="D462" i="3"/>
  <c r="E462" i="3"/>
  <c r="F462" i="3"/>
  <c r="D463" i="3"/>
  <c r="E463" i="3"/>
  <c r="F463" i="3"/>
  <c r="D464" i="3"/>
  <c r="E464" i="3"/>
  <c r="F464" i="3"/>
  <c r="D465" i="3"/>
  <c r="E465" i="3"/>
  <c r="F465" i="3"/>
  <c r="D466" i="3"/>
  <c r="E466" i="3"/>
  <c r="F466" i="3"/>
  <c r="D467" i="3"/>
  <c r="E467" i="3"/>
  <c r="F467" i="3"/>
  <c r="D468" i="3"/>
  <c r="E468" i="3"/>
  <c r="F468" i="3"/>
  <c r="D469" i="3"/>
  <c r="E469" i="3"/>
  <c r="F469" i="3"/>
  <c r="D470" i="3"/>
  <c r="E470" i="3"/>
  <c r="F470" i="3"/>
  <c r="D471" i="3"/>
  <c r="E471" i="3"/>
  <c r="F471" i="3"/>
  <c r="D472" i="3"/>
  <c r="E472" i="3"/>
  <c r="F472" i="3"/>
  <c r="D473" i="3"/>
  <c r="E473" i="3"/>
  <c r="F473" i="3"/>
  <c r="D474" i="3"/>
  <c r="E474" i="3"/>
  <c r="F474" i="3"/>
  <c r="D475" i="3"/>
  <c r="E475" i="3"/>
  <c r="F475" i="3"/>
  <c r="D476" i="3"/>
  <c r="E476" i="3"/>
  <c r="F476" i="3"/>
  <c r="D477" i="3"/>
  <c r="E477" i="3"/>
  <c r="F477" i="3"/>
  <c r="D478" i="3"/>
  <c r="E478" i="3"/>
  <c r="F478" i="3"/>
  <c r="D479" i="3"/>
  <c r="E479" i="3"/>
  <c r="F479" i="3"/>
  <c r="D480" i="3"/>
  <c r="E480" i="3"/>
  <c r="F480" i="3"/>
  <c r="D481" i="3"/>
  <c r="E481" i="3"/>
  <c r="F481" i="3"/>
  <c r="D482" i="3"/>
  <c r="E482" i="3"/>
  <c r="F482" i="3"/>
  <c r="D483" i="3"/>
  <c r="E483" i="3"/>
  <c r="F483" i="3"/>
  <c r="D484" i="3"/>
  <c r="E484" i="3"/>
  <c r="F484" i="3"/>
  <c r="D485" i="3"/>
  <c r="E485" i="3"/>
  <c r="F485" i="3"/>
  <c r="E2" i="3"/>
  <c r="F2" i="3"/>
  <c r="D2" i="3"/>
  <c r="I15" i="2"/>
  <c r="I16" i="2"/>
  <c r="I17" i="2"/>
  <c r="I18" i="2"/>
  <c r="I19" i="2"/>
  <c r="I20" i="2"/>
  <c r="I14" i="2"/>
  <c r="W37" i="2"/>
  <c r="X37" i="2"/>
  <c r="Y37" i="2"/>
  <c r="Z37" i="2"/>
  <c r="AA37" i="2"/>
  <c r="AB37" i="2"/>
  <c r="AC37" i="2"/>
  <c r="W38" i="2"/>
  <c r="X38" i="2"/>
  <c r="Y38" i="2"/>
  <c r="Z38" i="2"/>
  <c r="AA38" i="2"/>
  <c r="AB38" i="2"/>
  <c r="AC38" i="2"/>
  <c r="W39" i="2"/>
  <c r="X39" i="2"/>
  <c r="Y39" i="2"/>
  <c r="Z39" i="2"/>
  <c r="AA39" i="2"/>
  <c r="AB39" i="2"/>
  <c r="AC39" i="2"/>
  <c r="W40" i="2"/>
  <c r="X40" i="2"/>
  <c r="Y40" i="2"/>
  <c r="Z40" i="2"/>
  <c r="AA40" i="2"/>
  <c r="AB40" i="2"/>
  <c r="AC40" i="2"/>
  <c r="W41" i="2"/>
  <c r="X41" i="2"/>
  <c r="Y41" i="2"/>
  <c r="Z41" i="2"/>
  <c r="AA41" i="2"/>
  <c r="AB41" i="2"/>
  <c r="AC41" i="2"/>
  <c r="W42" i="2"/>
  <c r="X42" i="2"/>
  <c r="Y42" i="2"/>
  <c r="Z42" i="2"/>
  <c r="AA42" i="2"/>
  <c r="AB42" i="2"/>
  <c r="AC42" i="2"/>
  <c r="X36" i="2"/>
  <c r="Y36" i="2"/>
  <c r="Z36" i="2"/>
  <c r="AA36" i="2"/>
  <c r="AB36" i="2"/>
  <c r="AC36" i="2"/>
  <c r="W36" i="2"/>
  <c r="W28" i="2"/>
  <c r="X28" i="2"/>
  <c r="Y28" i="2"/>
  <c r="Z28" i="2"/>
  <c r="AA28" i="2"/>
  <c r="AB28" i="2"/>
  <c r="AC28" i="2"/>
  <c r="W29" i="2"/>
  <c r="X29" i="2"/>
  <c r="Y29" i="2"/>
  <c r="Z29" i="2"/>
  <c r="AA29" i="2"/>
  <c r="AB29" i="2"/>
  <c r="AC29" i="2"/>
  <c r="W30" i="2"/>
  <c r="X30" i="2"/>
  <c r="Y30" i="2"/>
  <c r="Z30" i="2"/>
  <c r="AA30" i="2"/>
  <c r="AB30" i="2"/>
  <c r="AC30" i="2"/>
  <c r="W31" i="2"/>
  <c r="X31" i="2"/>
  <c r="Y31" i="2"/>
  <c r="Z31" i="2"/>
  <c r="AA31" i="2"/>
  <c r="AB31" i="2"/>
  <c r="AC31" i="2"/>
  <c r="W32" i="2"/>
  <c r="X32" i="2"/>
  <c r="Y32" i="2"/>
  <c r="Z32" i="2"/>
  <c r="AA32" i="2"/>
  <c r="AB32" i="2"/>
  <c r="AC32" i="2"/>
  <c r="W33" i="2"/>
  <c r="X33" i="2"/>
  <c r="Y33" i="2"/>
  <c r="Z33" i="2"/>
  <c r="AA33" i="2"/>
  <c r="AB33" i="2"/>
  <c r="AC33" i="2"/>
  <c r="X27" i="2"/>
  <c r="Y27" i="2"/>
  <c r="Z27" i="2"/>
  <c r="AA27" i="2"/>
  <c r="AB27" i="2"/>
  <c r="AC27" i="2"/>
  <c r="W27" i="2"/>
  <c r="W25" i="2" a="1"/>
  <c r="W25" i="2"/>
  <c r="X25" i="2"/>
  <c r="Y25" i="2"/>
  <c r="Z25" i="2"/>
  <c r="AA25" i="2"/>
  <c r="AB25" i="2"/>
  <c r="AC25" i="2"/>
  <c r="U28" i="2"/>
  <c r="U29" i="2"/>
  <c r="U30" i="2"/>
  <c r="U31" i="2"/>
  <c r="U32" i="2"/>
  <c r="U33" i="2"/>
  <c r="U27" i="2"/>
  <c r="AC17" i="2"/>
  <c r="AC18" i="2"/>
  <c r="AC19" i="2"/>
  <c r="AC20" i="2"/>
  <c r="AC21" i="2"/>
  <c r="AC22" i="2"/>
  <c r="AC16" i="2"/>
  <c r="AB17" i="2"/>
  <c r="AB18" i="2"/>
  <c r="AB19" i="2"/>
  <c r="AB20" i="2"/>
  <c r="AB21" i="2"/>
  <c r="AB22" i="2"/>
  <c r="AB16" i="2"/>
  <c r="AA17" i="2"/>
  <c r="AA18" i="2"/>
  <c r="AA19" i="2"/>
  <c r="AA20" i="2"/>
  <c r="AA21" i="2"/>
  <c r="AA22" i="2"/>
  <c r="AA16" i="2"/>
  <c r="Z17" i="2"/>
  <c r="Z18" i="2"/>
  <c r="Z19" i="2"/>
  <c r="Z20" i="2"/>
  <c r="Z21" i="2"/>
  <c r="Z22" i="2"/>
  <c r="Z16" i="2"/>
  <c r="Y17" i="2"/>
  <c r="Y18" i="2"/>
  <c r="Y19" i="2"/>
  <c r="Y20" i="2"/>
  <c r="Y21" i="2"/>
  <c r="Y22" i="2"/>
  <c r="Y16" i="2"/>
  <c r="X17" i="2"/>
  <c r="X18" i="2"/>
  <c r="X19" i="2"/>
  <c r="X20" i="2"/>
  <c r="X21" i="2"/>
  <c r="X22" i="2"/>
  <c r="X16" i="2"/>
  <c r="W17" i="2"/>
  <c r="W18" i="2"/>
  <c r="W19" i="2"/>
  <c r="W20" i="2"/>
  <c r="W21" i="2"/>
  <c r="W22" i="2"/>
  <c r="W16" i="2"/>
  <c r="W15" i="2" a="1"/>
  <c r="W15" i="2"/>
  <c r="X15" i="2"/>
  <c r="Y15" i="2"/>
  <c r="Z15" i="2"/>
  <c r="AA15" i="2"/>
  <c r="AB15" i="2"/>
  <c r="AC15" i="2"/>
  <c r="V17" i="2"/>
  <c r="V18" i="2"/>
  <c r="V19" i="2"/>
  <c r="V20" i="2"/>
  <c r="V21" i="2"/>
  <c r="V22" i="2"/>
  <c r="V16" i="2"/>
  <c r="AA5" i="2"/>
  <c r="AA6" i="2"/>
  <c r="AA7" i="2"/>
  <c r="AA8" i="2"/>
  <c r="AA9" i="2"/>
  <c r="AA10" i="2"/>
  <c r="AA4" i="2"/>
  <c r="Z5" i="2"/>
  <c r="Z6" i="2"/>
  <c r="Z7" i="2"/>
  <c r="Z8" i="2"/>
  <c r="Z9" i="2"/>
  <c r="Z10" i="2"/>
  <c r="Z4" i="2"/>
  <c r="T4" i="2"/>
  <c r="U4" i="2"/>
  <c r="V4" i="2"/>
  <c r="W4" i="2"/>
  <c r="X4" i="2"/>
  <c r="Y4" i="2"/>
  <c r="T5" i="2"/>
  <c r="U5" i="2"/>
  <c r="V5" i="2"/>
  <c r="W5" i="2"/>
  <c r="X5" i="2"/>
  <c r="Y5" i="2"/>
  <c r="T6" i="2"/>
  <c r="U6" i="2"/>
  <c r="V6" i="2"/>
  <c r="W6" i="2"/>
  <c r="X6" i="2"/>
  <c r="Y6" i="2"/>
  <c r="T7" i="2"/>
  <c r="U7" i="2"/>
  <c r="V7" i="2"/>
  <c r="W7" i="2"/>
  <c r="X7" i="2"/>
  <c r="Y7" i="2"/>
  <c r="T8" i="2"/>
  <c r="U8" i="2"/>
  <c r="V8" i="2"/>
  <c r="W8" i="2"/>
  <c r="X8" i="2"/>
  <c r="Y8" i="2"/>
  <c r="T9" i="2"/>
  <c r="U9" i="2"/>
  <c r="V9" i="2"/>
  <c r="W9" i="2"/>
  <c r="X9" i="2"/>
  <c r="Y9" i="2"/>
  <c r="T10" i="2"/>
  <c r="U10" i="2"/>
  <c r="V10" i="2"/>
  <c r="W10" i="2"/>
  <c r="X10" i="2"/>
  <c r="Y10" i="2"/>
  <c r="S5" i="2"/>
  <c r="S6" i="2"/>
  <c r="S7" i="2"/>
  <c r="S8" i="2"/>
  <c r="S9" i="2"/>
  <c r="S10" i="2"/>
  <c r="S4" i="2"/>
  <c r="R5" i="2"/>
  <c r="R6" i="2"/>
  <c r="R7" i="2"/>
  <c r="R8" i="2"/>
  <c r="R9" i="2"/>
  <c r="R10" i="2"/>
  <c r="R4" i="2"/>
  <c r="L4" i="2"/>
  <c r="M4" i="2"/>
  <c r="N4" i="2"/>
  <c r="O4" i="2"/>
  <c r="P4" i="2"/>
  <c r="Q4" i="2"/>
  <c r="L5" i="2"/>
  <c r="M5" i="2"/>
  <c r="N5" i="2"/>
  <c r="O5" i="2"/>
  <c r="P5" i="2"/>
  <c r="Q5" i="2"/>
  <c r="L6" i="2"/>
  <c r="M6" i="2"/>
  <c r="N6" i="2"/>
  <c r="O6" i="2"/>
  <c r="P6" i="2"/>
  <c r="Q6" i="2"/>
  <c r="L7" i="2"/>
  <c r="M7" i="2"/>
  <c r="N7" i="2"/>
  <c r="O7" i="2"/>
  <c r="P7" i="2"/>
  <c r="Q7" i="2"/>
  <c r="L8" i="2"/>
  <c r="M8" i="2"/>
  <c r="N8" i="2"/>
  <c r="O8" i="2"/>
  <c r="P8" i="2"/>
  <c r="Q8" i="2"/>
  <c r="L9" i="2"/>
  <c r="M9" i="2"/>
  <c r="N9" i="2"/>
  <c r="O9" i="2"/>
  <c r="P9" i="2"/>
  <c r="Q9" i="2"/>
  <c r="L10" i="2"/>
  <c r="M10" i="2"/>
  <c r="N10" i="2"/>
  <c r="O10" i="2"/>
  <c r="P10" i="2"/>
  <c r="Q10" i="2"/>
  <c r="K5" i="2"/>
  <c r="K6" i="2"/>
  <c r="K7" i="2"/>
  <c r="K8" i="2"/>
  <c r="K9" i="2"/>
  <c r="K10" i="2"/>
  <c r="K4" i="2"/>
  <c r="R6" i="1"/>
  <c r="S6" i="1"/>
  <c r="R7" i="1"/>
  <c r="S7" i="1"/>
  <c r="R8" i="1"/>
  <c r="S8" i="1"/>
  <c r="Q7" i="1"/>
  <c r="Q8" i="1"/>
  <c r="Q6" i="1"/>
  <c r="R10" i="1"/>
  <c r="R13" i="1" s="1"/>
  <c r="S10" i="1"/>
  <c r="S13" i="1" s="1"/>
  <c r="R11" i="1"/>
  <c r="S11" i="1"/>
  <c r="Q11" i="1"/>
  <c r="Q10" i="1"/>
  <c r="Q13" i="1" s="1"/>
  <c r="N10" i="1"/>
  <c r="O10" i="1"/>
  <c r="M10" i="1"/>
  <c r="N6" i="1"/>
  <c r="O6" i="1"/>
  <c r="N7" i="1"/>
  <c r="O7" i="1"/>
  <c r="N8" i="1"/>
  <c r="O8" i="1"/>
  <c r="M6" i="1"/>
  <c r="M7" i="1"/>
  <c r="M8" i="1"/>
  <c r="J13" i="1"/>
  <c r="K13" i="1"/>
  <c r="I13" i="1"/>
  <c r="J10" i="1"/>
  <c r="K10" i="1"/>
  <c r="J11" i="1"/>
  <c r="K11" i="1"/>
  <c r="I11" i="1"/>
  <c r="I10" i="1"/>
  <c r="E11" i="1"/>
  <c r="J5" i="1"/>
  <c r="K5" i="1"/>
  <c r="J6" i="1"/>
  <c r="K6" i="1"/>
  <c r="J7" i="1"/>
  <c r="K7" i="1"/>
  <c r="J8" i="1"/>
  <c r="K8" i="1"/>
  <c r="I6" i="1"/>
  <c r="I7" i="1"/>
  <c r="I8" i="1"/>
  <c r="I5" i="1"/>
  <c r="F10" i="1"/>
  <c r="G10" i="1"/>
  <c r="E10" i="1"/>
  <c r="F5" i="1"/>
  <c r="G5" i="1"/>
  <c r="F6" i="1"/>
  <c r="G6" i="1"/>
  <c r="F7" i="1"/>
  <c r="G7" i="1"/>
  <c r="F8" i="1"/>
  <c r="G8" i="1"/>
  <c r="E5" i="1"/>
  <c r="E6" i="1"/>
  <c r="E7" i="1"/>
  <c r="E8" i="1"/>
</calcChain>
</file>

<file path=xl/sharedStrings.xml><?xml version="1.0" encoding="utf-8"?>
<sst xmlns="http://schemas.openxmlformats.org/spreadsheetml/2006/main" count="85" uniqueCount="51">
  <si>
    <t>Theoretical price of stock</t>
  </si>
  <si>
    <t>Trading day</t>
  </si>
  <si>
    <t>Stock-i</t>
  </si>
  <si>
    <t>Company 1</t>
  </si>
  <si>
    <t>Company 2</t>
  </si>
  <si>
    <t>Company 3</t>
  </si>
  <si>
    <t>E(X)</t>
  </si>
  <si>
    <t>daily return</t>
  </si>
  <si>
    <t>Var</t>
  </si>
  <si>
    <t>Manual</t>
  </si>
  <si>
    <t>fce</t>
  </si>
  <si>
    <t>std</t>
  </si>
  <si>
    <t>2-dais return</t>
  </si>
  <si>
    <t>D(X)</t>
  </si>
  <si>
    <t>std.</t>
  </si>
  <si>
    <t>Year</t>
  </si>
  <si>
    <t>Company</t>
  </si>
  <si>
    <t>I.</t>
  </si>
  <si>
    <t>II.</t>
  </si>
  <si>
    <t>III.</t>
  </si>
  <si>
    <t>IV.</t>
  </si>
  <si>
    <t>A</t>
  </si>
  <si>
    <t>B</t>
  </si>
  <si>
    <t>C</t>
  </si>
  <si>
    <t>D</t>
  </si>
  <si>
    <t>E</t>
  </si>
  <si>
    <t>F</t>
  </si>
  <si>
    <t>G</t>
  </si>
  <si>
    <t>E(X¨)</t>
  </si>
  <si>
    <t>sigma^2</t>
  </si>
  <si>
    <t>sigma (std.)</t>
  </si>
  <si>
    <t>Cov_M</t>
  </si>
  <si>
    <t>Corr_M</t>
  </si>
  <si>
    <t>2-years return</t>
  </si>
  <si>
    <t>Appl</t>
  </si>
  <si>
    <t>AIG</t>
  </si>
  <si>
    <t>ExxonMobile</t>
  </si>
  <si>
    <t>risk</t>
  </si>
  <si>
    <t>Appl-Appl</t>
  </si>
  <si>
    <t>Appl-AIG</t>
  </si>
  <si>
    <t>Appl-Exxon</t>
  </si>
  <si>
    <t>AIG-AIG</t>
  </si>
  <si>
    <t>AIG-Exxon</t>
  </si>
  <si>
    <t>Exxon-Exxon</t>
  </si>
  <si>
    <t>covar(X,Y)</t>
  </si>
  <si>
    <t>app-aig</t>
  </si>
  <si>
    <t>app-exxon</t>
  </si>
  <si>
    <t>aig-exxon</t>
  </si>
  <si>
    <t>Apple</t>
  </si>
  <si>
    <t>Exxon</t>
  </si>
  <si>
    <t>corr_M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</si>
</sst>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theme="1"/>
      <name val="Arial"/>
      <family val="2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9C0006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rgb="FF7F7F7F"/>
      <name val="Arial"/>
      <family val="2"/>
      <charset val="238"/>
    </font>
    <font>
      <sz val="10"/>
      <color rgb="FF006100"/>
      <name val="Arial"/>
      <family val="2"/>
      <charset val="238"/>
    </font>
    <font>
      <sz val="10"/>
      <color rgb="FF3F3F76"/>
      <name val="Arial"/>
      <family val="2"/>
      <charset val="238"/>
    </font>
    <font>
      <b/>
      <sz val="10"/>
      <color rgb="FF3F3F3F"/>
      <name val="Arial"/>
      <family val="2"/>
      <charset val="238"/>
    </font>
    <font>
      <b/>
      <sz val="18"/>
      <color indexed="56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4" borderId="0" applyNumberFormat="0" applyBorder="0" applyAlignment="0" applyProtection="0"/>
    <xf numFmtId="0" fontId="16" fillId="6" borderId="0" applyNumberFormat="0" applyBorder="0" applyAlignment="0" applyProtection="0"/>
    <xf numFmtId="0" fontId="16" fillId="30" borderId="0" applyNumberFormat="0" applyBorder="0" applyAlignment="0" applyProtection="0"/>
    <xf numFmtId="0" fontId="17" fillId="15" borderId="0" applyNumberFormat="0" applyBorder="0" applyAlignment="0" applyProtection="0"/>
    <xf numFmtId="0" fontId="14" fillId="18" borderId="1" applyNumberFormat="0" applyAlignment="0" applyProtection="0"/>
    <xf numFmtId="0" fontId="18" fillId="3" borderId="3" applyNumberFormat="0" applyAlignment="0" applyProtection="0"/>
    <xf numFmtId="0" fontId="19" fillId="0" borderId="0" applyNumberFormat="0" applyFill="0" applyBorder="0" applyAlignment="0" applyProtection="0"/>
    <xf numFmtId="0" fontId="20" fillId="16" borderId="0" applyNumberFormat="0" applyBorder="0" applyAlignment="0" applyProtection="0"/>
    <xf numFmtId="0" fontId="10" fillId="0" borderId="34" applyNumberFormat="0" applyFill="0" applyAlignment="0" applyProtection="0"/>
    <xf numFmtId="0" fontId="11" fillId="0" borderId="35" applyNumberFormat="0" applyFill="0" applyAlignment="0" applyProtection="0"/>
    <xf numFmtId="0" fontId="12" fillId="0" borderId="36" applyNumberFormat="0" applyFill="0" applyAlignment="0" applyProtection="0"/>
    <xf numFmtId="0" fontId="12" fillId="0" borderId="0" applyNumberFormat="0" applyFill="0" applyBorder="0" applyAlignment="0" applyProtection="0"/>
    <xf numFmtId="0" fontId="21" fillId="18" borderId="1" applyNumberFormat="0" applyAlignment="0" applyProtection="0"/>
    <xf numFmtId="0" fontId="15" fillId="0" borderId="37" applyNumberFormat="0" applyFill="0" applyAlignment="0" applyProtection="0"/>
    <xf numFmtId="0" fontId="13" fillId="2" borderId="0" applyNumberFormat="0" applyBorder="0" applyAlignment="0" applyProtection="0"/>
    <xf numFmtId="0" fontId="9" fillId="4" borderId="4" applyNumberFormat="0" applyFont="0" applyAlignment="0" applyProtection="0"/>
    <xf numFmtId="0" fontId="22" fillId="18" borderId="2" applyNumberFormat="0" applyAlignment="0" applyProtection="0"/>
    <xf numFmtId="0" fontId="23" fillId="0" borderId="0" applyNumberFormat="0" applyFill="0" applyBorder="0" applyAlignment="0" applyProtection="0"/>
    <xf numFmtId="0" fontId="24" fillId="0" borderId="38" applyNumberFormat="0" applyFill="0" applyAlignment="0" applyProtection="0"/>
    <xf numFmtId="0" fontId="25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5" fillId="0" borderId="1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0" fillId="12" borderId="0" xfId="0" applyFill="1"/>
    <xf numFmtId="0" fontId="0" fillId="13" borderId="0" xfId="0" applyFill="1"/>
    <xf numFmtId="0" fontId="8" fillId="0" borderId="0" xfId="1"/>
    <xf numFmtId="0" fontId="8" fillId="9" borderId="0" xfId="1" applyFill="1"/>
    <xf numFmtId="0" fontId="8" fillId="0" borderId="0" xfId="1" applyFill="1"/>
    <xf numFmtId="0" fontId="0" fillId="31" borderId="0" xfId="0" applyFill="1"/>
    <xf numFmtId="0" fontId="0" fillId="32" borderId="0" xfId="0" applyFill="1"/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43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opLeftCell="E1" workbookViewId="0">
      <selection activeCell="P13" sqref="P13:S13"/>
    </sheetView>
  </sheetViews>
  <sheetFormatPr defaultRowHeight="12.75" x14ac:dyDescent="0.2"/>
  <sheetData>
    <row r="1" spans="1:19" ht="19.5" thickTop="1" thickBot="1" x14ac:dyDescent="0.25">
      <c r="A1" s="30" t="s">
        <v>0</v>
      </c>
      <c r="B1" s="31"/>
      <c r="C1" s="31"/>
      <c r="D1" s="32"/>
    </row>
    <row r="2" spans="1:19" ht="19.5" thickTop="1" thickBot="1" x14ac:dyDescent="0.25">
      <c r="A2" s="1"/>
      <c r="B2" s="33" t="s">
        <v>2</v>
      </c>
      <c r="C2" s="34"/>
      <c r="D2" s="35"/>
    </row>
    <row r="3" spans="1:19" ht="33" thickTop="1" thickBot="1" x14ac:dyDescent="0.25">
      <c r="A3" s="2" t="s">
        <v>1</v>
      </c>
      <c r="B3" s="3" t="s">
        <v>3</v>
      </c>
      <c r="C3" s="4" t="s">
        <v>4</v>
      </c>
      <c r="D3" s="4" t="s">
        <v>5</v>
      </c>
    </row>
    <row r="4" spans="1:19" ht="20.25" thickTop="1" thickBot="1" x14ac:dyDescent="0.25">
      <c r="A4" s="5">
        <v>1</v>
      </c>
      <c r="B4" s="6">
        <v>100</v>
      </c>
      <c r="C4" s="6">
        <v>200</v>
      </c>
      <c r="D4" s="6">
        <v>1000</v>
      </c>
      <c r="E4" t="s">
        <v>7</v>
      </c>
      <c r="I4" t="s">
        <v>8</v>
      </c>
      <c r="M4" t="s">
        <v>12</v>
      </c>
      <c r="Q4" t="s">
        <v>8</v>
      </c>
    </row>
    <row r="5" spans="1:19" ht="19.5" thickBot="1" x14ac:dyDescent="0.25">
      <c r="A5" s="7">
        <v>2</v>
      </c>
      <c r="B5" s="6">
        <v>110</v>
      </c>
      <c r="C5" s="6">
        <v>210</v>
      </c>
      <c r="D5" s="6">
        <v>1050</v>
      </c>
      <c r="E5">
        <f t="shared" ref="E5:E7" si="0">LN(B5/B4)</f>
        <v>9.5310179804324935E-2</v>
      </c>
      <c r="F5">
        <f t="shared" ref="F5:F8" si="1">LN(C5/C4)</f>
        <v>4.8790164169432049E-2</v>
      </c>
      <c r="G5">
        <f t="shared" ref="G5:G8" si="2">LN(D5/D4)</f>
        <v>4.8790164169432049E-2</v>
      </c>
      <c r="I5">
        <f>(E5-E$10)^2</f>
        <v>1.0072301544251032E-2</v>
      </c>
      <c r="J5">
        <f t="shared" ref="J5:K8" si="3">(F5-F$10)^2</f>
        <v>1.3390200673200747E-3</v>
      </c>
      <c r="K5">
        <f t="shared" si="3"/>
        <v>3.7962218747304268E-3</v>
      </c>
    </row>
    <row r="6" spans="1:19" ht="19.5" thickBot="1" x14ac:dyDescent="0.25">
      <c r="A6" s="7">
        <v>3</v>
      </c>
      <c r="B6" s="6">
        <v>121</v>
      </c>
      <c r="C6" s="6">
        <v>205</v>
      </c>
      <c r="D6" s="6">
        <v>1080</v>
      </c>
      <c r="E6">
        <f t="shared" si="0"/>
        <v>9.5310179804324935E-2</v>
      </c>
      <c r="F6">
        <f t="shared" si="1"/>
        <v>-2.409755157906053E-2</v>
      </c>
      <c r="G6">
        <f t="shared" si="2"/>
        <v>2.8170876966696224E-2</v>
      </c>
      <c r="I6">
        <f t="shared" ref="I6:I8" si="4">(E6-E$10)^2</f>
        <v>1.0072301544251032E-2</v>
      </c>
      <c r="J6">
        <f t="shared" si="3"/>
        <v>1.3173337483973497E-3</v>
      </c>
      <c r="K6">
        <f t="shared" si="3"/>
        <v>1.6805244798473399E-3</v>
      </c>
      <c r="M6">
        <f t="shared" ref="M6:M7" si="5">LN(B6/B4)</f>
        <v>0.1906203596086497</v>
      </c>
      <c r="N6">
        <f t="shared" ref="N6:N8" si="6">LN(C6/C4)</f>
        <v>2.4692612590371414E-2</v>
      </c>
      <c r="O6">
        <f t="shared" ref="O6:O8" si="7">LN(D6/D4)</f>
        <v>7.6961041136128394E-2</v>
      </c>
      <c r="Q6">
        <f>(M6-M$10)^2</f>
        <v>6.0625480165702537E-2</v>
      </c>
      <c r="R6">
        <f t="shared" ref="R6:S8" si="8">(N6-N$10)^2</f>
        <v>1.4541136960497466E-2</v>
      </c>
      <c r="S6">
        <f t="shared" si="8"/>
        <v>1.0758111853929827E-2</v>
      </c>
    </row>
    <row r="7" spans="1:19" ht="19.5" thickBot="1" x14ac:dyDescent="0.25">
      <c r="A7" s="7">
        <v>4</v>
      </c>
      <c r="B7" s="6">
        <v>95</v>
      </c>
      <c r="C7" s="6">
        <v>150</v>
      </c>
      <c r="D7" s="6">
        <v>1020</v>
      </c>
      <c r="E7">
        <f t="shared" si="0"/>
        <v>-0.24191365399620018</v>
      </c>
      <c r="F7">
        <f t="shared" si="1"/>
        <v>-0.31237468504215243</v>
      </c>
      <c r="G7">
        <f t="shared" si="2"/>
        <v>-5.7158413839948637E-2</v>
      </c>
      <c r="I7">
        <f t="shared" si="4"/>
        <v>5.610406995232968E-2</v>
      </c>
      <c r="J7">
        <f t="shared" si="3"/>
        <v>0.10534712994545455</v>
      </c>
      <c r="K7">
        <f t="shared" si="3"/>
        <v>1.9656002268603617E-3</v>
      </c>
      <c r="M7">
        <f t="shared" si="5"/>
        <v>-0.14660347419187539</v>
      </c>
      <c r="N7">
        <f t="shared" si="6"/>
        <v>-0.33647223662121289</v>
      </c>
      <c r="O7">
        <f t="shared" si="7"/>
        <v>-2.8987536873252298E-2</v>
      </c>
      <c r="Q7">
        <f t="shared" ref="Q7:Q8" si="9">(M7-M$10)^2</f>
        <v>8.2812572933498793E-3</v>
      </c>
      <c r="R7">
        <f t="shared" si="8"/>
        <v>5.7877876315558408E-2</v>
      </c>
      <c r="S7">
        <f t="shared" si="8"/>
        <v>4.9606861557495154E-6</v>
      </c>
    </row>
    <row r="8" spans="1:19" ht="19.5" thickBot="1" x14ac:dyDescent="0.25">
      <c r="A8" s="8">
        <v>5</v>
      </c>
      <c r="B8" s="9">
        <v>98</v>
      </c>
      <c r="C8" s="9">
        <v>210</v>
      </c>
      <c r="D8" s="9">
        <v>950</v>
      </c>
      <c r="E8">
        <f>LN(B8/B7)</f>
        <v>3.1090587070031182E-2</v>
      </c>
      <c r="F8">
        <f t="shared" si="1"/>
        <v>0.33647223662121289</v>
      </c>
      <c r="G8">
        <f t="shared" si="2"/>
        <v>-7.1095921683730218E-2</v>
      </c>
      <c r="I8">
        <f t="shared" si="4"/>
        <v>1.306190956246866E-3</v>
      </c>
      <c r="J8">
        <f t="shared" si="3"/>
        <v>0.10515407819275903</v>
      </c>
      <c r="K8">
        <f t="shared" si="3"/>
        <v>3.3956956877906883E-3</v>
      </c>
      <c r="M8">
        <f>LN(B8/B6)</f>
        <v>-0.2108230669261692</v>
      </c>
      <c r="N8">
        <f t="shared" si="6"/>
        <v>2.4097551579060524E-2</v>
      </c>
      <c r="O8">
        <f t="shared" si="7"/>
        <v>-0.12825433552367885</v>
      </c>
      <c r="Q8">
        <f t="shared" si="9"/>
        <v>2.4093560834980671E-2</v>
      </c>
      <c r="R8">
        <f t="shared" si="8"/>
        <v>1.4397978246085337E-2</v>
      </c>
      <c r="S8">
        <f t="shared" si="8"/>
        <v>1.0301043897961328E-2</v>
      </c>
    </row>
    <row r="9" spans="1:19" ht="13.5" thickTop="1" x14ac:dyDescent="0.2"/>
    <row r="10" spans="1:19" x14ac:dyDescent="0.2">
      <c r="D10" s="11" t="s">
        <v>6</v>
      </c>
      <c r="E10" s="11">
        <f>AVERAGE(E5:E8)</f>
        <v>-5.0506768293797832E-3</v>
      </c>
      <c r="F10" s="11">
        <f t="shared" ref="F10:G10" si="10">AVERAGE(F5:F8)</f>
        <v>1.2197541042357998E-2</v>
      </c>
      <c r="G10" s="11">
        <f t="shared" si="10"/>
        <v>-1.2823323596887646E-2</v>
      </c>
      <c r="H10" t="s">
        <v>9</v>
      </c>
      <c r="I10">
        <f>SUM(I5:I8)/3</f>
        <v>2.5851621332359537E-2</v>
      </c>
      <c r="J10">
        <f t="shared" ref="J10:K10" si="11">SUM(J5:J8)/3</f>
        <v>7.1052520651310333E-2</v>
      </c>
      <c r="K10">
        <f t="shared" si="11"/>
        <v>3.6126807564096056E-3</v>
      </c>
      <c r="L10" s="11" t="s">
        <v>6</v>
      </c>
      <c r="M10" s="11">
        <f>AVERAGE(M6:M8)</f>
        <v>-5.5602060503131628E-2</v>
      </c>
      <c r="N10" s="11">
        <f t="shared" ref="N10:O10" si="12">AVERAGE(N6:N8)</f>
        <v>-9.5894024150593657E-2</v>
      </c>
      <c r="O10" s="11">
        <f t="shared" si="12"/>
        <v>-2.676027708693425E-2</v>
      </c>
      <c r="P10" t="s">
        <v>13</v>
      </c>
      <c r="Q10">
        <f>SUM(Q6:Q8)/2</f>
        <v>4.6500149147016542E-2</v>
      </c>
      <c r="R10">
        <f t="shared" ref="R10:S10" si="13">SUM(R6:R8)/2</f>
        <v>4.3408495761070608E-2</v>
      </c>
      <c r="S10">
        <f t="shared" si="13"/>
        <v>1.0532058219023453E-2</v>
      </c>
    </row>
    <row r="11" spans="1:19" x14ac:dyDescent="0.2">
      <c r="E11">
        <f>SUM(E5:E8)/4</f>
        <v>-5.0506768293797832E-3</v>
      </c>
      <c r="H11" t="s">
        <v>10</v>
      </c>
      <c r="I11">
        <f>_xlfn.VAR.S(E5:E8)</f>
        <v>2.5851621332359537E-2</v>
      </c>
      <c r="J11">
        <f t="shared" ref="J11:K11" si="14">_xlfn.VAR.S(F5:F8)</f>
        <v>7.1052520651310333E-2</v>
      </c>
      <c r="K11">
        <f t="shared" si="14"/>
        <v>3.6126807564096056E-3</v>
      </c>
      <c r="P11" t="s">
        <v>10</v>
      </c>
      <c r="Q11">
        <f>_xlfn.VAR.S(M6:M8)</f>
        <v>4.6500149147016542E-2</v>
      </c>
      <c r="R11">
        <f t="shared" ref="R11:S11" si="15">_xlfn.VAR.S(N6:N8)</f>
        <v>4.3408495761070608E-2</v>
      </c>
      <c r="S11">
        <f t="shared" si="15"/>
        <v>1.0532058219023453E-2</v>
      </c>
    </row>
    <row r="13" spans="1:19" x14ac:dyDescent="0.2">
      <c r="H13" s="13" t="s">
        <v>11</v>
      </c>
      <c r="I13" s="13">
        <f>I10^0.5</f>
        <v>0.16078439393286756</v>
      </c>
      <c r="J13" s="13">
        <f t="shared" ref="J13:K13" si="16">J10^0.5</f>
        <v>0.26655678691661622</v>
      </c>
      <c r="K13" s="13">
        <f t="shared" si="16"/>
        <v>6.0105580077140973E-2</v>
      </c>
      <c r="P13" s="13" t="s">
        <v>14</v>
      </c>
      <c r="Q13" s="13">
        <f>Q10^0.5</f>
        <v>0.21563893235456472</v>
      </c>
      <c r="R13" s="13">
        <f t="shared" ref="R13:S13" si="17">R10^0.5</f>
        <v>0.20834705604128562</v>
      </c>
      <c r="S13" s="13">
        <f t="shared" si="17"/>
        <v>0.10262581653279769</v>
      </c>
    </row>
  </sheetData>
  <mergeCells count="2">
    <mergeCell ref="A1:D1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workbookViewId="0">
      <selection activeCell="I14" sqref="I14:I20"/>
    </sheetView>
  </sheetViews>
  <sheetFormatPr defaultRowHeight="12.75" x14ac:dyDescent="0.2"/>
  <sheetData>
    <row r="1" spans="1:29" ht="21.75" thickTop="1" thickBot="1" x14ac:dyDescent="0.25">
      <c r="A1" s="36"/>
      <c r="B1" s="38" t="s">
        <v>15</v>
      </c>
      <c r="C1" s="39"/>
      <c r="D1" s="39"/>
      <c r="E1" s="39"/>
      <c r="F1" s="39"/>
      <c r="G1" s="39"/>
      <c r="H1" s="39"/>
      <c r="I1" s="40"/>
    </row>
    <row r="2" spans="1:29" ht="21.75" thickTop="1" thickBot="1" x14ac:dyDescent="0.25">
      <c r="A2" s="37"/>
      <c r="B2" s="41">
        <v>2014</v>
      </c>
      <c r="C2" s="42"/>
      <c r="D2" s="42"/>
      <c r="E2" s="43"/>
      <c r="F2" s="44">
        <v>2015</v>
      </c>
      <c r="G2" s="45"/>
      <c r="H2" s="45"/>
      <c r="I2" s="46"/>
    </row>
    <row r="3" spans="1:29" ht="38.25" thickBot="1" x14ac:dyDescent="0.25">
      <c r="A3" s="14" t="s">
        <v>16</v>
      </c>
      <c r="B3" s="15" t="s">
        <v>17</v>
      </c>
      <c r="C3" s="16" t="s">
        <v>18</v>
      </c>
      <c r="D3" s="16" t="s">
        <v>19</v>
      </c>
      <c r="E3" s="16" t="s">
        <v>20</v>
      </c>
      <c r="F3" s="15" t="s">
        <v>17</v>
      </c>
      <c r="G3" s="15" t="s">
        <v>18</v>
      </c>
      <c r="H3" s="15" t="s">
        <v>19</v>
      </c>
      <c r="I3" s="17" t="s">
        <v>20</v>
      </c>
      <c r="R3" s="10" t="s">
        <v>28</v>
      </c>
      <c r="S3" t="s">
        <v>8</v>
      </c>
      <c r="Z3" s="12" t="s">
        <v>29</v>
      </c>
      <c r="AA3" s="23" t="s">
        <v>30</v>
      </c>
    </row>
    <row r="4" spans="1:29" ht="20.25" thickTop="1" thickBot="1" x14ac:dyDescent="0.25">
      <c r="A4" s="18" t="s">
        <v>21</v>
      </c>
      <c r="B4" s="19">
        <v>1010</v>
      </c>
      <c r="C4" s="19">
        <v>1055</v>
      </c>
      <c r="D4" s="19">
        <v>1100</v>
      </c>
      <c r="E4" s="19">
        <v>1031</v>
      </c>
      <c r="F4" s="19">
        <v>988</v>
      </c>
      <c r="G4" s="19">
        <v>1065</v>
      </c>
      <c r="H4" s="19">
        <v>918</v>
      </c>
      <c r="I4" s="20">
        <v>1060</v>
      </c>
      <c r="K4">
        <f>LN(C4/B4)</f>
        <v>4.3590436074861773E-2</v>
      </c>
      <c r="L4">
        <f t="shared" ref="L4:Q10" si="0">LN(D4/C4)</f>
        <v>4.1769412876295146E-2</v>
      </c>
      <c r="M4">
        <f t="shared" si="0"/>
        <v>-6.4780974769502009E-2</v>
      </c>
      <c r="N4">
        <f t="shared" si="0"/>
        <v>-4.2601786269092085E-2</v>
      </c>
      <c r="O4">
        <f t="shared" si="0"/>
        <v>7.5047380395657767E-2</v>
      </c>
      <c r="P4">
        <f t="shared" si="0"/>
        <v>-0.14853268752303506</v>
      </c>
      <c r="Q4">
        <f t="shared" si="0"/>
        <v>0.14382679648562233</v>
      </c>
      <c r="R4" s="10">
        <f>AVERAGE(K4:Q4)</f>
        <v>6.9026538958296951E-3</v>
      </c>
      <c r="S4">
        <f>(K4-$R4)^2</f>
        <v>1.3459933612161037E-3</v>
      </c>
      <c r="T4">
        <f t="shared" ref="T4:Y10" si="1">(L4-$R4)^2</f>
        <v>1.215690881801868E-3</v>
      </c>
      <c r="U4">
        <f t="shared" si="1"/>
        <v>5.1385426186291655E-3</v>
      </c>
      <c r="V4">
        <f t="shared" si="1"/>
        <v>2.4506895960423208E-3</v>
      </c>
      <c r="W4">
        <f t="shared" si="1"/>
        <v>4.6437037497363701E-3</v>
      </c>
      <c r="X4">
        <f t="shared" si="1"/>
        <v>2.4160145361999053E-2</v>
      </c>
      <c r="Y4">
        <f t="shared" si="1"/>
        <v>1.8748220823949863E-2</v>
      </c>
      <c r="Z4" s="12">
        <f>SUM(S4:Y4)/6</f>
        <v>9.6171643988957906E-3</v>
      </c>
      <c r="AA4" s="23">
        <f>Z4^0.5</f>
        <v>9.8067142300037435E-2</v>
      </c>
    </row>
    <row r="5" spans="1:29" ht="19.5" thickBot="1" x14ac:dyDescent="0.25">
      <c r="A5" s="7" t="s">
        <v>22</v>
      </c>
      <c r="B5" s="21">
        <v>2650</v>
      </c>
      <c r="C5" s="21">
        <v>3000</v>
      </c>
      <c r="D5" s="21">
        <v>3848</v>
      </c>
      <c r="E5" s="21">
        <v>3228</v>
      </c>
      <c r="F5" s="21">
        <v>3638</v>
      </c>
      <c r="G5" s="21">
        <v>4205</v>
      </c>
      <c r="H5" s="21">
        <v>3979</v>
      </c>
      <c r="I5" s="6">
        <v>4731</v>
      </c>
      <c r="K5">
        <f t="shared" ref="K5:K10" si="2">LN(C5/B5)</f>
        <v>0.12405264866997882</v>
      </c>
      <c r="L5">
        <f t="shared" si="0"/>
        <v>0.24894124413535032</v>
      </c>
      <c r="M5">
        <f t="shared" si="0"/>
        <v>-0.17569078239575775</v>
      </c>
      <c r="N5">
        <f t="shared" si="0"/>
        <v>0.11957132968822823</v>
      </c>
      <c r="O5">
        <f t="shared" si="0"/>
        <v>0.14484021332898087</v>
      </c>
      <c r="P5">
        <f t="shared" si="0"/>
        <v>-5.5243761980119738E-2</v>
      </c>
      <c r="Q5">
        <f t="shared" si="0"/>
        <v>0.17310606520421934</v>
      </c>
      <c r="R5" s="10">
        <f t="shared" ref="R5:R10" si="3">AVERAGE(K5:Q5)</f>
        <v>8.2796708092982882E-2</v>
      </c>
      <c r="S5">
        <f t="shared" ref="S5:S10" si="4">(K5-$R5)^2</f>
        <v>1.7020526328926202E-3</v>
      </c>
      <c r="T5">
        <f t="shared" si="1"/>
        <v>2.7604006856733539E-2</v>
      </c>
      <c r="U5">
        <f t="shared" si="1"/>
        <v>6.6815782739166787E-2</v>
      </c>
      <c r="V5">
        <f t="shared" si="1"/>
        <v>1.3523727934734854E-3</v>
      </c>
      <c r="W5">
        <f t="shared" si="1"/>
        <v>3.8493965419693094E-3</v>
      </c>
      <c r="X5">
        <f t="shared" si="1"/>
        <v>1.9055171378003135E-2</v>
      </c>
      <c r="Y5">
        <f t="shared" si="1"/>
        <v>8.1557799818448348E-3</v>
      </c>
      <c r="Z5" s="12">
        <f t="shared" ref="Z5:Z10" si="5">SUM(S5:Y5)/6</f>
        <v>2.1422427154013952E-2</v>
      </c>
      <c r="AA5" s="23">
        <f t="shared" ref="AA5:AA10" si="6">Z5^0.5</f>
        <v>0.14636402274470989</v>
      </c>
    </row>
    <row r="6" spans="1:29" ht="19.5" thickBot="1" x14ac:dyDescent="0.25">
      <c r="A6" s="7" t="s">
        <v>23</v>
      </c>
      <c r="B6" s="21">
        <v>1505</v>
      </c>
      <c r="C6" s="21">
        <v>2030</v>
      </c>
      <c r="D6" s="21">
        <v>2190</v>
      </c>
      <c r="E6" s="21">
        <v>2325</v>
      </c>
      <c r="F6" s="21">
        <v>2250</v>
      </c>
      <c r="G6" s="21">
        <v>2443</v>
      </c>
      <c r="H6" s="21">
        <v>1700</v>
      </c>
      <c r="I6" s="6">
        <v>1796</v>
      </c>
      <c r="K6">
        <f t="shared" si="2"/>
        <v>0.29924289485285688</v>
      </c>
      <c r="L6">
        <f t="shared" si="0"/>
        <v>7.58657507747134E-2</v>
      </c>
      <c r="M6">
        <f t="shared" si="0"/>
        <v>5.9818495210910205E-2</v>
      </c>
      <c r="N6">
        <f t="shared" si="0"/>
        <v>-3.2789822822990838E-2</v>
      </c>
      <c r="O6">
        <f t="shared" si="0"/>
        <v>8.2296576059274609E-2</v>
      </c>
      <c r="P6">
        <f t="shared" si="0"/>
        <v>-0.36259854121343293</v>
      </c>
      <c r="Q6">
        <f t="shared" si="0"/>
        <v>5.4933718817837401E-2</v>
      </c>
      <c r="R6" s="10">
        <f t="shared" si="3"/>
        <v>2.5252724525595537E-2</v>
      </c>
      <c r="S6">
        <f t="shared" si="4"/>
        <v>7.5070613435961692E-2</v>
      </c>
      <c r="T6">
        <f t="shared" si="1"/>
        <v>2.5616784260938941E-3</v>
      </c>
      <c r="U6">
        <f t="shared" si="1"/>
        <v>1.1947925030697589E-3</v>
      </c>
      <c r="V6">
        <f t="shared" si="1"/>
        <v>3.368937302712891E-3</v>
      </c>
      <c r="W6">
        <f t="shared" si="1"/>
        <v>3.2540009977964201E-3</v>
      </c>
      <c r="X6">
        <f t="shared" si="1"/>
        <v>0.15042860433536645</v>
      </c>
      <c r="Y6">
        <f t="shared" si="1"/>
        <v>8.809614221760942E-4</v>
      </c>
      <c r="Z6" s="12">
        <f t="shared" si="5"/>
        <v>3.9459931403862863E-2</v>
      </c>
      <c r="AA6" s="23">
        <f t="shared" si="6"/>
        <v>0.19864524007351111</v>
      </c>
    </row>
    <row r="7" spans="1:29" ht="19.5" thickBot="1" x14ac:dyDescent="0.25">
      <c r="A7" s="7" t="s">
        <v>24</v>
      </c>
      <c r="B7" s="21">
        <v>178</v>
      </c>
      <c r="C7" s="21">
        <v>300</v>
      </c>
      <c r="D7" s="21">
        <v>325</v>
      </c>
      <c r="E7" s="21">
        <v>396</v>
      </c>
      <c r="F7" s="21">
        <v>351</v>
      </c>
      <c r="G7" s="21">
        <v>370</v>
      </c>
      <c r="H7" s="21">
        <v>335</v>
      </c>
      <c r="I7" s="6">
        <v>327</v>
      </c>
      <c r="K7">
        <f t="shared" si="2"/>
        <v>0.52199892436411588</v>
      </c>
      <c r="L7">
        <f t="shared" si="0"/>
        <v>8.0042707673536356E-2</v>
      </c>
      <c r="M7">
        <f t="shared" si="0"/>
        <v>0.19758902892474309</v>
      </c>
      <c r="N7">
        <f t="shared" si="0"/>
        <v>-0.12062798778861475</v>
      </c>
      <c r="O7">
        <f t="shared" si="0"/>
        <v>5.2716782172404414E-2</v>
      </c>
      <c r="P7">
        <f t="shared" si="0"/>
        <v>-9.9372473813203729E-2</v>
      </c>
      <c r="Q7">
        <f t="shared" si="0"/>
        <v>-2.4170360927813068E-2</v>
      </c>
      <c r="R7" s="10">
        <f t="shared" si="3"/>
        <v>8.6882374372166879E-2</v>
      </c>
      <c r="S7">
        <f t="shared" si="4"/>
        <v>0.18932641207689624</v>
      </c>
      <c r="T7">
        <f t="shared" si="1"/>
        <v>4.6781040548355355E-5</v>
      </c>
      <c r="U7">
        <f t="shared" si="1"/>
        <v>1.2255963362223442E-2</v>
      </c>
      <c r="V7">
        <f t="shared" si="1"/>
        <v>4.3060550404098744E-2</v>
      </c>
      <c r="W7">
        <f t="shared" si="1"/>
        <v>1.1672876903604699E-3</v>
      </c>
      <c r="X7">
        <f t="shared" si="1"/>
        <v>3.4690868472555453E-2</v>
      </c>
      <c r="Y7">
        <f t="shared" si="1"/>
        <v>1.2332710017607412E-2</v>
      </c>
      <c r="Z7" s="12">
        <f t="shared" si="5"/>
        <v>4.8813428844048358E-2</v>
      </c>
      <c r="AA7" s="23">
        <f t="shared" si="6"/>
        <v>0.22093761301337614</v>
      </c>
    </row>
    <row r="8" spans="1:29" ht="19.5" thickBot="1" x14ac:dyDescent="0.25">
      <c r="A8" s="7" t="s">
        <v>25</v>
      </c>
      <c r="B8" s="21">
        <v>281</v>
      </c>
      <c r="C8" s="21">
        <v>372</v>
      </c>
      <c r="D8" s="21">
        <v>358</v>
      </c>
      <c r="E8" s="21">
        <v>494</v>
      </c>
      <c r="F8" s="21">
        <v>460</v>
      </c>
      <c r="G8" s="21">
        <v>539</v>
      </c>
      <c r="H8" s="21">
        <v>443</v>
      </c>
      <c r="I8" s="6">
        <v>468</v>
      </c>
      <c r="K8">
        <f t="shared" si="2"/>
        <v>0.28053918493940078</v>
      </c>
      <c r="L8">
        <f t="shared" si="0"/>
        <v>-3.8360867872446212E-2</v>
      </c>
      <c r="M8">
        <f t="shared" si="0"/>
        <v>0.32200253078722224</v>
      </c>
      <c r="N8">
        <f t="shared" si="0"/>
        <v>-7.1309027704781799E-2</v>
      </c>
      <c r="O8">
        <f t="shared" si="0"/>
        <v>0.15848908142585647</v>
      </c>
      <c r="P8">
        <f t="shared" si="0"/>
        <v>-0.19614580086386152</v>
      </c>
      <c r="Q8">
        <f t="shared" si="0"/>
        <v>5.4898525872511143E-2</v>
      </c>
      <c r="R8" s="10">
        <f t="shared" si="3"/>
        <v>7.2873375226271575E-2</v>
      </c>
      <c r="S8">
        <f t="shared" si="4"/>
        <v>4.3125088523809585E-2</v>
      </c>
      <c r="T8">
        <f t="shared" si="1"/>
        <v>1.2373056837744647E-2</v>
      </c>
      <c r="U8">
        <f t="shared" si="1"/>
        <v>6.2065336150512358E-2</v>
      </c>
      <c r="V8">
        <f t="shared" si="1"/>
        <v>2.0788565314972633E-2</v>
      </c>
      <c r="W8">
        <f t="shared" si="1"/>
        <v>7.3300491480536387E-3</v>
      </c>
      <c r="X8">
        <f t="shared" si="1"/>
        <v>7.2371317104214031E-2</v>
      </c>
      <c r="Y8">
        <f t="shared" si="1"/>
        <v>3.2309520929038181E-4</v>
      </c>
      <c r="Z8" s="12">
        <f t="shared" si="5"/>
        <v>3.6396084714766207E-2</v>
      </c>
      <c r="AA8" s="23">
        <f t="shared" si="6"/>
        <v>0.19077757917209823</v>
      </c>
    </row>
    <row r="9" spans="1:29" ht="19.5" thickBot="1" x14ac:dyDescent="0.25">
      <c r="A9" s="7" t="s">
        <v>26</v>
      </c>
      <c r="B9" s="21">
        <v>2645</v>
      </c>
      <c r="C9" s="21">
        <v>3125</v>
      </c>
      <c r="D9" s="21">
        <v>3400</v>
      </c>
      <c r="E9" s="21">
        <v>3330</v>
      </c>
      <c r="F9" s="21">
        <v>3400</v>
      </c>
      <c r="G9" s="21">
        <v>3425</v>
      </c>
      <c r="H9" s="21">
        <v>3475</v>
      </c>
      <c r="I9" s="6">
        <v>4100</v>
      </c>
      <c r="K9">
        <f t="shared" si="2"/>
        <v>0.16676321787810208</v>
      </c>
      <c r="L9">
        <f t="shared" si="0"/>
        <v>8.4341148433750956E-2</v>
      </c>
      <c r="M9">
        <f t="shared" si="0"/>
        <v>-2.0803127629763284E-2</v>
      </c>
      <c r="N9">
        <f t="shared" si="0"/>
        <v>2.0803127629763326E-2</v>
      </c>
      <c r="O9">
        <f t="shared" si="0"/>
        <v>7.3260400920728812E-3</v>
      </c>
      <c r="P9">
        <f t="shared" si="0"/>
        <v>1.4493007302566824E-2</v>
      </c>
      <c r="Q9">
        <f t="shared" si="0"/>
        <v>0.16539249469350667</v>
      </c>
      <c r="R9" s="10">
        <f t="shared" si="3"/>
        <v>6.2616558342857065E-2</v>
      </c>
      <c r="S9">
        <f t="shared" si="4"/>
        <v>1.0846526692350242E-2</v>
      </c>
      <c r="T9">
        <f t="shared" si="1"/>
        <v>4.7195781461736505E-4</v>
      </c>
      <c r="U9">
        <f t="shared" si="1"/>
        <v>6.9588440077705928E-3</v>
      </c>
      <c r="V9">
        <f t="shared" si="1"/>
        <v>1.7483629879986905E-3</v>
      </c>
      <c r="W9">
        <f t="shared" si="1"/>
        <v>3.0570414084402989E-3</v>
      </c>
      <c r="X9">
        <f t="shared" si="1"/>
        <v>2.3158761647274202E-3</v>
      </c>
      <c r="Y9">
        <f t="shared" si="1"/>
        <v>1.0562893092752778E-2</v>
      </c>
      <c r="Z9" s="12">
        <f t="shared" si="5"/>
        <v>5.9935836947762307E-3</v>
      </c>
      <c r="AA9" s="23">
        <f t="shared" si="6"/>
        <v>7.7418238773406811E-2</v>
      </c>
    </row>
    <row r="10" spans="1:29" ht="19.5" thickBot="1" x14ac:dyDescent="0.25">
      <c r="A10" s="8" t="s">
        <v>27</v>
      </c>
      <c r="B10" s="22">
        <v>547</v>
      </c>
      <c r="C10" s="22">
        <v>800</v>
      </c>
      <c r="D10" s="22">
        <v>803</v>
      </c>
      <c r="E10" s="22">
        <v>1070</v>
      </c>
      <c r="F10" s="22">
        <v>975</v>
      </c>
      <c r="G10" s="22">
        <v>952</v>
      </c>
      <c r="H10" s="22">
        <v>997</v>
      </c>
      <c r="I10" s="9">
        <v>944</v>
      </c>
      <c r="K10">
        <f t="shared" si="2"/>
        <v>0.38016292524594608</v>
      </c>
      <c r="L10">
        <f t="shared" si="0"/>
        <v>3.742986278834297E-3</v>
      </c>
      <c r="M10">
        <f t="shared" si="0"/>
        <v>0.28705921350919017</v>
      </c>
      <c r="N10">
        <f t="shared" si="0"/>
        <v>-9.2976456458104637E-2</v>
      </c>
      <c r="O10">
        <f t="shared" si="0"/>
        <v>-2.3872436206481915E-2</v>
      </c>
      <c r="P10">
        <f t="shared" si="0"/>
        <v>4.6185735170473072E-2</v>
      </c>
      <c r="Q10">
        <f t="shared" si="0"/>
        <v>-5.4624603816337609E-2</v>
      </c>
      <c r="R10" s="10">
        <f t="shared" si="3"/>
        <v>7.7953909103359934E-2</v>
      </c>
      <c r="S10">
        <f t="shared" si="4"/>
        <v>9.1330289437869902E-2</v>
      </c>
      <c r="T10">
        <f t="shared" si="1"/>
        <v>5.5072610664677005E-3</v>
      </c>
      <c r="U10">
        <f t="shared" si="1"/>
        <v>4.3725028330654933E-2</v>
      </c>
      <c r="V10">
        <f t="shared" si="1"/>
        <v>2.9217189870975914E-2</v>
      </c>
      <c r="W10">
        <f t="shared" si="1"/>
        <v>1.0368604599159151E-2</v>
      </c>
      <c r="X10">
        <f t="shared" si="1"/>
        <v>1.0092168750301523E-3</v>
      </c>
      <c r="Y10">
        <f t="shared" si="1"/>
        <v>1.7577062087998412E-2</v>
      </c>
      <c r="Z10" s="12">
        <f t="shared" si="5"/>
        <v>3.3122442044692689E-2</v>
      </c>
      <c r="AA10" s="23">
        <f t="shared" si="6"/>
        <v>0.18199571985267315</v>
      </c>
    </row>
    <row r="11" spans="1:29" ht="13.5" thickTop="1" x14ac:dyDescent="0.2"/>
    <row r="13" spans="1:29" x14ac:dyDescent="0.2">
      <c r="I13" t="s">
        <v>33</v>
      </c>
    </row>
    <row r="14" spans="1:29" x14ac:dyDescent="0.2">
      <c r="I14">
        <f>LN(I4/B4)</f>
        <v>4.8318577270807732E-2</v>
      </c>
      <c r="W14" t="s">
        <v>31</v>
      </c>
    </row>
    <row r="15" spans="1:29" x14ac:dyDescent="0.2">
      <c r="I15">
        <f t="shared" ref="I15:I20" si="7">LN(I5/B5)</f>
        <v>0.57957695665088016</v>
      </c>
      <c r="W15" t="str">
        <f t="array" ref="W15:AC15">TRANSPOSE(V16:V22)</f>
        <v>A</v>
      </c>
      <c r="X15" t="str">
        <v>B</v>
      </c>
      <c r="Y15" t="str">
        <v>C</v>
      </c>
      <c r="Z15" t="str">
        <v>D</v>
      </c>
      <c r="AA15" t="str">
        <v>E</v>
      </c>
      <c r="AB15" t="str">
        <v>F</v>
      </c>
      <c r="AC15" t="str">
        <v>G</v>
      </c>
    </row>
    <row r="16" spans="1:29" x14ac:dyDescent="0.2">
      <c r="I16">
        <f t="shared" si="7"/>
        <v>0.17676907167916875</v>
      </c>
      <c r="V16" t="str">
        <f>A4</f>
        <v>A</v>
      </c>
      <c r="W16" s="12">
        <f>_xlfn.COVARIANCE.S($K$4:$Q$4,K4:Q4)</f>
        <v>9.6171643988957906E-3</v>
      </c>
      <c r="X16" s="24">
        <f>_xlfn.COVARIANCE.S($K$5:$Q$5,K4:Q4)</f>
        <v>1.0344193544198623E-2</v>
      </c>
      <c r="Y16" s="24">
        <f>_xlfn.COVARIANCE.S($K$6:$Q$6,K4:Q4)</f>
        <v>1.3408240680564149E-2</v>
      </c>
      <c r="Z16" s="24">
        <f>_xlfn.COVARIANCE.S($K$7:$Q$7,K4:Q4)</f>
        <v>4.9130657015039663E-3</v>
      </c>
      <c r="AA16" s="24">
        <f>_xlfn.COVARIANCE.S($K$8:$Q$8,K4:Q4)</f>
        <v>6.3679605401656307E-3</v>
      </c>
      <c r="AB16" s="24">
        <f>_xlfn.COVARIANCE.S($K$9:$Q$9,K4:Q4)</f>
        <v>5.0688337639159782E-3</v>
      </c>
      <c r="AC16" s="24">
        <f>_xlfn.COVARIANCE.S($K$10:$Q$10,K4:Q4)</f>
        <v>-3.0303269065330382E-3</v>
      </c>
    </row>
    <row r="17" spans="9:29" x14ac:dyDescent="0.2">
      <c r="I17">
        <f t="shared" si="7"/>
        <v>0.60817662060516819</v>
      </c>
      <c r="V17" t="str">
        <f t="shared" ref="V17:V22" si="8">A5</f>
        <v>B</v>
      </c>
      <c r="W17" s="24">
        <f t="shared" ref="W17:W22" si="9">_xlfn.COVARIANCE.S($K$4:$Q$4,K5:Q5)</f>
        <v>1.0344193544198623E-2</v>
      </c>
      <c r="X17" s="12">
        <f t="shared" ref="X17:X22" si="10">_xlfn.COVARIANCE.S($K$5:$Q$5,K5:Q5)</f>
        <v>2.1422427154013952E-2</v>
      </c>
      <c r="Y17" s="24">
        <f t="shared" ref="Y17:Y22" si="11">_xlfn.COVARIANCE.S($K$6:$Q$6,K5:Q5)</f>
        <v>1.1400388494744495E-2</v>
      </c>
      <c r="Z17" s="24">
        <f t="shared" ref="Z17:Z22" si="12">_xlfn.COVARIANCE.S($K$7:$Q$7,K5:Q5)</f>
        <v>-9.7846308551116472E-4</v>
      </c>
      <c r="AA17" s="24">
        <f t="shared" ref="AA17:AA22" si="13">_xlfn.COVARIANCE.S($K$8:$Q$8,K5:Q5)</f>
        <v>-6.4647336650907926E-3</v>
      </c>
      <c r="AB17" s="24">
        <f t="shared" ref="AB17:AB22" si="14">_xlfn.COVARIANCE.S($K$9:$Q$9,K5:Q5)</f>
        <v>6.7375952196194718E-3</v>
      </c>
      <c r="AC17" s="24">
        <f t="shared" ref="AC17:AC22" si="15">_xlfn.COVARIANCE.S($K$10:$Q$10,K5:Q5)</f>
        <v>-1.2350712836738076E-2</v>
      </c>
    </row>
    <row r="18" spans="9:29" x14ac:dyDescent="0.2">
      <c r="I18">
        <f t="shared" si="7"/>
        <v>0.51011362658390091</v>
      </c>
      <c r="V18" t="str">
        <f t="shared" si="8"/>
        <v>C</v>
      </c>
      <c r="W18" s="24">
        <f t="shared" si="9"/>
        <v>1.3408240680564149E-2</v>
      </c>
      <c r="X18" s="24">
        <f t="shared" si="10"/>
        <v>1.1400388494744495E-2</v>
      </c>
      <c r="Y18" s="12">
        <f t="shared" si="11"/>
        <v>3.9459931403862863E-2</v>
      </c>
      <c r="Z18" s="24">
        <f t="shared" si="12"/>
        <v>3.3622776386190031E-2</v>
      </c>
      <c r="AA18" s="24">
        <f t="shared" si="13"/>
        <v>2.9489718384458883E-2</v>
      </c>
      <c r="AB18" s="24">
        <f t="shared" si="14"/>
        <v>7.9565814297197796E-3</v>
      </c>
      <c r="AC18" s="24">
        <f t="shared" si="15"/>
        <v>1.6462179620135364E-2</v>
      </c>
    </row>
    <row r="19" spans="9:29" x14ac:dyDescent="0.2">
      <c r="I19">
        <f t="shared" si="7"/>
        <v>0.43831590839999934</v>
      </c>
      <c r="V19" t="str">
        <f t="shared" si="8"/>
        <v>D</v>
      </c>
      <c r="W19" s="24">
        <f t="shared" si="9"/>
        <v>4.9130657015039663E-3</v>
      </c>
      <c r="X19" s="24">
        <f t="shared" si="10"/>
        <v>-9.7846308551116472E-4</v>
      </c>
      <c r="Y19" s="24">
        <f t="shared" si="11"/>
        <v>3.3622776386190031E-2</v>
      </c>
      <c r="Z19" s="12">
        <f t="shared" si="12"/>
        <v>4.8813428844048358E-2</v>
      </c>
      <c r="AA19" s="24">
        <f t="shared" si="13"/>
        <v>3.2966067420013088E-2</v>
      </c>
      <c r="AB19" s="24">
        <f t="shared" si="14"/>
        <v>7.3412801941405226E-3</v>
      </c>
      <c r="AC19" s="24">
        <f t="shared" si="15"/>
        <v>3.5790338920603897E-2</v>
      </c>
    </row>
    <row r="20" spans="9:29" x14ac:dyDescent="0.2">
      <c r="I20">
        <f t="shared" si="7"/>
        <v>0.54567736372351949</v>
      </c>
      <c r="V20" t="str">
        <f t="shared" si="8"/>
        <v>E</v>
      </c>
      <c r="W20" s="24">
        <f t="shared" si="9"/>
        <v>6.3679605401656307E-3</v>
      </c>
      <c r="X20" s="24">
        <f t="shared" si="10"/>
        <v>-6.4647336650907926E-3</v>
      </c>
      <c r="Y20" s="24">
        <f t="shared" si="11"/>
        <v>2.9489718384458883E-2</v>
      </c>
      <c r="Z20" s="24">
        <f t="shared" si="12"/>
        <v>3.2966067420013088E-2</v>
      </c>
      <c r="AA20" s="12">
        <f t="shared" si="13"/>
        <v>3.6396084714766207E-2</v>
      </c>
      <c r="AB20" s="24">
        <f t="shared" si="14"/>
        <v>1.8037843915856601E-3</v>
      </c>
      <c r="AC20" s="24">
        <f t="shared" si="15"/>
        <v>2.4994007821923774E-2</v>
      </c>
    </row>
    <row r="21" spans="9:29" x14ac:dyDescent="0.2">
      <c r="V21" t="str">
        <f t="shared" si="8"/>
        <v>F</v>
      </c>
      <c r="W21" s="24">
        <f t="shared" si="9"/>
        <v>5.0688337639159782E-3</v>
      </c>
      <c r="X21" s="24">
        <f t="shared" si="10"/>
        <v>6.7375952196194718E-3</v>
      </c>
      <c r="Y21" s="24">
        <f t="shared" si="11"/>
        <v>7.9565814297197796E-3</v>
      </c>
      <c r="Z21" s="24">
        <f t="shared" si="12"/>
        <v>7.3412801941405226E-3</v>
      </c>
      <c r="AA21" s="24">
        <f t="shared" si="13"/>
        <v>1.8037843915856601E-3</v>
      </c>
      <c r="AB21" s="12">
        <f t="shared" si="14"/>
        <v>5.9935836947762307E-3</v>
      </c>
      <c r="AC21" s="24">
        <f t="shared" si="15"/>
        <v>2.1830819567766643E-3</v>
      </c>
    </row>
    <row r="22" spans="9:29" x14ac:dyDescent="0.2">
      <c r="V22" t="str">
        <f t="shared" si="8"/>
        <v>G</v>
      </c>
      <c r="W22" s="24">
        <f t="shared" si="9"/>
        <v>-3.0303269065330382E-3</v>
      </c>
      <c r="X22" s="24">
        <f t="shared" si="10"/>
        <v>-1.2350712836738076E-2</v>
      </c>
      <c r="Y22" s="24">
        <f t="shared" si="11"/>
        <v>1.6462179620135364E-2</v>
      </c>
      <c r="Z22" s="24">
        <f t="shared" si="12"/>
        <v>3.5790338920603897E-2</v>
      </c>
      <c r="AA22" s="24">
        <f t="shared" si="13"/>
        <v>2.4994007821923774E-2</v>
      </c>
      <c r="AB22" s="24">
        <f t="shared" si="14"/>
        <v>2.1830819567766643E-3</v>
      </c>
      <c r="AC22" s="12">
        <f t="shared" si="15"/>
        <v>3.3122442044692689E-2</v>
      </c>
    </row>
    <row r="24" spans="9:29" x14ac:dyDescent="0.2">
      <c r="W24" t="s">
        <v>32</v>
      </c>
    </row>
    <row r="25" spans="9:29" x14ac:dyDescent="0.2">
      <c r="W25">
        <f t="array" ref="W25:AC25">TRANSPOSE(U27:U33)</f>
        <v>9.8067142300037435E-2</v>
      </c>
      <c r="X25">
        <v>0.14636402274470989</v>
      </c>
      <c r="Y25">
        <v>0.19864524007351111</v>
      </c>
      <c r="Z25">
        <v>0.22093761301337614</v>
      </c>
      <c r="AA25">
        <v>0.19077757917209823</v>
      </c>
      <c r="AB25">
        <v>7.7418238773406811E-2</v>
      </c>
      <c r="AC25">
        <v>0.18199571985267315</v>
      </c>
    </row>
    <row r="26" spans="9:29" x14ac:dyDescent="0.2">
      <c r="W26" t="s">
        <v>21</v>
      </c>
      <c r="X26" t="s">
        <v>22</v>
      </c>
      <c r="Y26" t="s">
        <v>23</v>
      </c>
      <c r="Z26" t="s">
        <v>24</v>
      </c>
      <c r="AA26" t="s">
        <v>25</v>
      </c>
      <c r="AB26" t="s">
        <v>26</v>
      </c>
      <c r="AC26" t="s">
        <v>27</v>
      </c>
    </row>
    <row r="27" spans="9:29" x14ac:dyDescent="0.2">
      <c r="U27">
        <f>AA4</f>
        <v>9.8067142300037435E-2</v>
      </c>
      <c r="V27" t="s">
        <v>21</v>
      </c>
      <c r="W27">
        <f>W16/($U27*W$25)</f>
        <v>0.99999999999999978</v>
      </c>
      <c r="X27">
        <f t="shared" ref="X27:AC27" si="16">X16/($U27*X$25)</f>
        <v>0.72067387759249857</v>
      </c>
      <c r="Y27">
        <f t="shared" si="16"/>
        <v>0.68828786707551304</v>
      </c>
      <c r="Z27">
        <f t="shared" si="16"/>
        <v>0.22675631685750874</v>
      </c>
      <c r="AA27">
        <f t="shared" si="16"/>
        <v>0.34036861693674253</v>
      </c>
      <c r="AB27">
        <f t="shared" si="16"/>
        <v>0.66763829796253615</v>
      </c>
      <c r="AC27">
        <f t="shared" si="16"/>
        <v>-0.16978713790563202</v>
      </c>
    </row>
    <row r="28" spans="9:29" x14ac:dyDescent="0.2">
      <c r="U28">
        <f t="shared" ref="U28:U33" si="17">AA5</f>
        <v>0.14636402274470989</v>
      </c>
      <c r="V28" t="s">
        <v>22</v>
      </c>
      <c r="W28">
        <f t="shared" ref="W28:AC28" si="18">W17/($U28*W$25)</f>
        <v>0.72067387759249857</v>
      </c>
      <c r="X28">
        <f t="shared" si="18"/>
        <v>1</v>
      </c>
      <c r="Y28">
        <f t="shared" si="18"/>
        <v>0.39210930712269454</v>
      </c>
      <c r="Z28">
        <f t="shared" si="18"/>
        <v>-3.0258016174100275E-2</v>
      </c>
      <c r="AA28">
        <f t="shared" si="18"/>
        <v>-0.23152024134848498</v>
      </c>
      <c r="AB28">
        <f t="shared" si="18"/>
        <v>0.5946032675540821</v>
      </c>
      <c r="AC28">
        <f t="shared" si="18"/>
        <v>-0.4636566706480667</v>
      </c>
    </row>
    <row r="29" spans="9:29" x14ac:dyDescent="0.2">
      <c r="U29">
        <f t="shared" si="17"/>
        <v>0.19864524007351111</v>
      </c>
      <c r="V29" t="s">
        <v>23</v>
      </c>
      <c r="W29">
        <f t="shared" ref="W29:AC29" si="19">W18/($U29*W$25)</f>
        <v>0.68828786707551304</v>
      </c>
      <c r="X29">
        <f t="shared" si="19"/>
        <v>0.39210930712269454</v>
      </c>
      <c r="Y29">
        <f t="shared" si="19"/>
        <v>1</v>
      </c>
      <c r="Z29">
        <f t="shared" si="19"/>
        <v>0.76610051036687865</v>
      </c>
      <c r="AA29">
        <f t="shared" si="19"/>
        <v>0.77815323745091303</v>
      </c>
      <c r="AB29">
        <f t="shared" si="19"/>
        <v>0.51737455007543875</v>
      </c>
      <c r="AC29">
        <f t="shared" si="19"/>
        <v>0.45535278653647504</v>
      </c>
    </row>
    <row r="30" spans="9:29" x14ac:dyDescent="0.2">
      <c r="U30">
        <f t="shared" si="17"/>
        <v>0.22093761301337614</v>
      </c>
      <c r="V30" t="s">
        <v>24</v>
      </c>
      <c r="W30">
        <f t="shared" ref="W30:AC30" si="20">W19/($U30*W$25)</f>
        <v>0.22675631685750874</v>
      </c>
      <c r="X30">
        <f t="shared" si="20"/>
        <v>-3.0258016174100275E-2</v>
      </c>
      <c r="Y30">
        <f t="shared" si="20"/>
        <v>0.76610051036687865</v>
      </c>
      <c r="Z30">
        <f t="shared" si="20"/>
        <v>1.0000000000000002</v>
      </c>
      <c r="AA30">
        <f t="shared" si="20"/>
        <v>0.78211416447875981</v>
      </c>
      <c r="AB30">
        <f t="shared" si="20"/>
        <v>0.42919915210975867</v>
      </c>
      <c r="AC30">
        <f t="shared" si="20"/>
        <v>0.89009216654760825</v>
      </c>
    </row>
    <row r="31" spans="9:29" x14ac:dyDescent="0.2">
      <c r="U31">
        <f t="shared" si="17"/>
        <v>0.19077757917209823</v>
      </c>
      <c r="V31" t="s">
        <v>25</v>
      </c>
      <c r="W31">
        <f t="shared" ref="W31:AC31" si="21">W20/($U31*W$25)</f>
        <v>0.34036861693674253</v>
      </c>
      <c r="X31">
        <f t="shared" si="21"/>
        <v>-0.23152024134848498</v>
      </c>
      <c r="Y31">
        <f t="shared" si="21"/>
        <v>0.77815323745091303</v>
      </c>
      <c r="Z31">
        <f t="shared" si="21"/>
        <v>0.78211416447875981</v>
      </c>
      <c r="AA31">
        <f t="shared" si="21"/>
        <v>1</v>
      </c>
      <c r="AB31">
        <f t="shared" si="21"/>
        <v>0.12212765097257408</v>
      </c>
      <c r="AC31">
        <f t="shared" si="21"/>
        <v>0.7198589247347924</v>
      </c>
    </row>
    <row r="32" spans="9:29" x14ac:dyDescent="0.2">
      <c r="U32">
        <f t="shared" si="17"/>
        <v>7.7418238773406811E-2</v>
      </c>
      <c r="V32" t="s">
        <v>26</v>
      </c>
      <c r="W32">
        <f t="shared" ref="W32:AC32" si="22">W21/($U32*W$25)</f>
        <v>0.66763829796253615</v>
      </c>
      <c r="X32">
        <f t="shared" si="22"/>
        <v>0.5946032675540821</v>
      </c>
      <c r="Y32">
        <f t="shared" si="22"/>
        <v>0.51737455007543875</v>
      </c>
      <c r="Z32">
        <f t="shared" si="22"/>
        <v>0.42919915210975867</v>
      </c>
      <c r="AA32">
        <f t="shared" si="22"/>
        <v>0.12212765097257408</v>
      </c>
      <c r="AB32">
        <f t="shared" si="22"/>
        <v>1.0000000000000002</v>
      </c>
      <c r="AC32">
        <f t="shared" si="22"/>
        <v>0.15494072316858179</v>
      </c>
    </row>
    <row r="33" spans="21:29" x14ac:dyDescent="0.2">
      <c r="U33">
        <f t="shared" si="17"/>
        <v>0.18199571985267315</v>
      </c>
      <c r="V33" t="s">
        <v>27</v>
      </c>
      <c r="W33">
        <f t="shared" ref="W33:AC33" si="23">W22/($U33*W$25)</f>
        <v>-0.16978713790563202</v>
      </c>
      <c r="X33">
        <f t="shared" si="23"/>
        <v>-0.4636566706480667</v>
      </c>
      <c r="Y33">
        <f t="shared" si="23"/>
        <v>0.45535278653647504</v>
      </c>
      <c r="Z33">
        <f t="shared" si="23"/>
        <v>0.89009216654760825</v>
      </c>
      <c r="AA33">
        <f t="shared" si="23"/>
        <v>0.7198589247347924</v>
      </c>
      <c r="AB33">
        <f t="shared" si="23"/>
        <v>0.15494072316858179</v>
      </c>
      <c r="AC33">
        <f t="shared" si="23"/>
        <v>1</v>
      </c>
    </row>
    <row r="36" spans="21:29" x14ac:dyDescent="0.2">
      <c r="W36">
        <f>W16/($U27*W$25)</f>
        <v>0.99999999999999978</v>
      </c>
      <c r="X36">
        <f t="shared" ref="X36:AC36" si="24">X16/($U27*X$25)</f>
        <v>0.72067387759249857</v>
      </c>
      <c r="Y36">
        <f t="shared" si="24"/>
        <v>0.68828786707551304</v>
      </c>
      <c r="Z36">
        <f t="shared" si="24"/>
        <v>0.22675631685750874</v>
      </c>
      <c r="AA36">
        <f t="shared" si="24"/>
        <v>0.34036861693674253</v>
      </c>
      <c r="AB36">
        <f t="shared" si="24"/>
        <v>0.66763829796253615</v>
      </c>
      <c r="AC36">
        <f t="shared" si="24"/>
        <v>-0.16978713790563202</v>
      </c>
    </row>
    <row r="37" spans="21:29" x14ac:dyDescent="0.2">
      <c r="W37">
        <f t="shared" ref="W37:AC37" si="25">W17/($U28*W$25)</f>
        <v>0.72067387759249857</v>
      </c>
      <c r="X37">
        <f t="shared" si="25"/>
        <v>1</v>
      </c>
      <c r="Y37">
        <f t="shared" si="25"/>
        <v>0.39210930712269454</v>
      </c>
      <c r="Z37">
        <f t="shared" si="25"/>
        <v>-3.0258016174100275E-2</v>
      </c>
      <c r="AA37">
        <f t="shared" si="25"/>
        <v>-0.23152024134848498</v>
      </c>
      <c r="AB37">
        <f t="shared" si="25"/>
        <v>0.5946032675540821</v>
      </c>
      <c r="AC37">
        <f t="shared" si="25"/>
        <v>-0.4636566706480667</v>
      </c>
    </row>
    <row r="38" spans="21:29" x14ac:dyDescent="0.2">
      <c r="W38">
        <f t="shared" ref="W38:AC38" si="26">W18/($U29*W$25)</f>
        <v>0.68828786707551304</v>
      </c>
      <c r="X38">
        <f t="shared" si="26"/>
        <v>0.39210930712269454</v>
      </c>
      <c r="Y38">
        <f t="shared" si="26"/>
        <v>1</v>
      </c>
      <c r="Z38">
        <f t="shared" si="26"/>
        <v>0.76610051036687865</v>
      </c>
      <c r="AA38">
        <f t="shared" si="26"/>
        <v>0.77815323745091303</v>
      </c>
      <c r="AB38">
        <f t="shared" si="26"/>
        <v>0.51737455007543875</v>
      </c>
      <c r="AC38">
        <f t="shared" si="26"/>
        <v>0.45535278653647504</v>
      </c>
    </row>
    <row r="39" spans="21:29" x14ac:dyDescent="0.2">
      <c r="W39">
        <f t="shared" ref="W39:AC39" si="27">W19/($U30*W$25)</f>
        <v>0.22675631685750874</v>
      </c>
      <c r="X39">
        <f t="shared" si="27"/>
        <v>-3.0258016174100275E-2</v>
      </c>
      <c r="Y39">
        <f t="shared" si="27"/>
        <v>0.76610051036687865</v>
      </c>
      <c r="Z39">
        <f t="shared" si="27"/>
        <v>1.0000000000000002</v>
      </c>
      <c r="AA39">
        <f t="shared" si="27"/>
        <v>0.78211416447875981</v>
      </c>
      <c r="AB39">
        <f t="shared" si="27"/>
        <v>0.42919915210975867</v>
      </c>
      <c r="AC39">
        <f t="shared" si="27"/>
        <v>0.89009216654760825</v>
      </c>
    </row>
    <row r="40" spans="21:29" x14ac:dyDescent="0.2">
      <c r="W40">
        <f t="shared" ref="W40:AC40" si="28">W20/($U31*W$25)</f>
        <v>0.34036861693674253</v>
      </c>
      <c r="X40">
        <f t="shared" si="28"/>
        <v>-0.23152024134848498</v>
      </c>
      <c r="Y40">
        <f t="shared" si="28"/>
        <v>0.77815323745091303</v>
      </c>
      <c r="Z40">
        <f t="shared" si="28"/>
        <v>0.78211416447875981</v>
      </c>
      <c r="AA40">
        <f t="shared" si="28"/>
        <v>1</v>
      </c>
      <c r="AB40">
        <f t="shared" si="28"/>
        <v>0.12212765097257408</v>
      </c>
      <c r="AC40">
        <f t="shared" si="28"/>
        <v>0.7198589247347924</v>
      </c>
    </row>
    <row r="41" spans="21:29" x14ac:dyDescent="0.2">
      <c r="W41">
        <f t="shared" ref="W41:AC41" si="29">W21/($U32*W$25)</f>
        <v>0.66763829796253615</v>
      </c>
      <c r="X41">
        <f t="shared" si="29"/>
        <v>0.5946032675540821</v>
      </c>
      <c r="Y41">
        <f t="shared" si="29"/>
        <v>0.51737455007543875</v>
      </c>
      <c r="Z41">
        <f t="shared" si="29"/>
        <v>0.42919915210975867</v>
      </c>
      <c r="AA41">
        <f t="shared" si="29"/>
        <v>0.12212765097257408</v>
      </c>
      <c r="AB41">
        <f t="shared" si="29"/>
        <v>1.0000000000000002</v>
      </c>
      <c r="AC41">
        <f t="shared" si="29"/>
        <v>0.15494072316858179</v>
      </c>
    </row>
    <row r="42" spans="21:29" x14ac:dyDescent="0.2">
      <c r="W42">
        <f t="shared" ref="W42:AC42" si="30">W22/($U33*W$25)</f>
        <v>-0.16978713790563202</v>
      </c>
      <c r="X42">
        <f t="shared" si="30"/>
        <v>-0.4636566706480667</v>
      </c>
      <c r="Y42">
        <f t="shared" si="30"/>
        <v>0.45535278653647504</v>
      </c>
      <c r="Z42">
        <f t="shared" si="30"/>
        <v>0.89009216654760825</v>
      </c>
      <c r="AA42">
        <f t="shared" si="30"/>
        <v>0.7198589247347924</v>
      </c>
      <c r="AB42">
        <f t="shared" si="30"/>
        <v>0.15494072316858179</v>
      </c>
      <c r="AC42">
        <f t="shared" si="30"/>
        <v>1</v>
      </c>
    </row>
  </sheetData>
  <mergeCells count="4">
    <mergeCell ref="A1:A2"/>
    <mergeCell ref="B1:I1"/>
    <mergeCell ref="B2:E2"/>
    <mergeCell ref="F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5"/>
  <sheetViews>
    <sheetView tabSelected="1" topLeftCell="A504" workbookViewId="0">
      <selection activeCell="N525" sqref="N525"/>
    </sheetView>
  </sheetViews>
  <sheetFormatPr defaultRowHeight="12.75" x14ac:dyDescent="0.2"/>
  <sheetData>
    <row r="1" spans="1:18" x14ac:dyDescent="0.2">
      <c r="A1" s="25" t="s">
        <v>34</v>
      </c>
      <c r="B1" s="25" t="s">
        <v>35</v>
      </c>
      <c r="C1" s="25" t="s">
        <v>36</v>
      </c>
      <c r="G1" t="s">
        <v>8</v>
      </c>
      <c r="J1" s="25" t="s">
        <v>34</v>
      </c>
      <c r="K1" s="25" t="s">
        <v>35</v>
      </c>
      <c r="L1" s="25" t="s">
        <v>36</v>
      </c>
      <c r="M1" s="27" t="s">
        <v>38</v>
      </c>
      <c r="N1" s="27" t="s">
        <v>39</v>
      </c>
      <c r="O1" s="27" t="s">
        <v>40</v>
      </c>
      <c r="P1" s="27" t="s">
        <v>41</v>
      </c>
      <c r="Q1" s="27" t="s">
        <v>42</v>
      </c>
      <c r="R1" s="27" t="s">
        <v>43</v>
      </c>
    </row>
    <row r="2" spans="1:18" x14ac:dyDescent="0.2">
      <c r="A2" s="25">
        <v>135.720001</v>
      </c>
      <c r="B2" s="25">
        <v>62.5</v>
      </c>
      <c r="C2" s="25">
        <v>81.760002</v>
      </c>
      <c r="D2">
        <f>LN(A2/A21)</f>
        <v>0.1224357433033708</v>
      </c>
      <c r="E2">
        <f t="shared" ref="E2:F2" si="0">LN(B2/B21)</f>
        <v>-4.6730871948592378E-2</v>
      </c>
      <c r="F2">
        <f t="shared" si="0"/>
        <v>-3.8510113867075951E-2</v>
      </c>
      <c r="G2">
        <f>(D2-D$505)^2</f>
        <v>1.4895990236957798E-2</v>
      </c>
      <c r="H2">
        <f t="shared" ref="H2:I2" si="1">(E2-E$505)^2</f>
        <v>2.7881337415186394E-3</v>
      </c>
      <c r="I2">
        <f t="shared" si="1"/>
        <v>1.3801903399178086E-3</v>
      </c>
      <c r="J2">
        <f>(D2-D$505)</f>
        <v>0.12204913042278424</v>
      </c>
      <c r="K2">
        <f t="shared" ref="K2:L2" si="2">(E2-E$505)</f>
        <v>-5.2802781569900648E-2</v>
      </c>
      <c r="L2">
        <f t="shared" si="2"/>
        <v>-3.715091304285547E-2</v>
      </c>
      <c r="M2">
        <f>$J2*J2</f>
        <v>1.4895990236957798E-2</v>
      </c>
      <c r="N2">
        <f t="shared" ref="N2:O2" si="3">$J2*K2</f>
        <v>-6.4445335745105924E-3</v>
      </c>
      <c r="O2">
        <f t="shared" si="3"/>
        <v>-4.5342366312929837E-3</v>
      </c>
      <c r="P2">
        <f>$K2*K2</f>
        <v>2.7881337415186394E-3</v>
      </c>
      <c r="Q2">
        <f t="shared" ref="Q2" si="4">$K2*L2</f>
        <v>1.9616715465242702E-3</v>
      </c>
      <c r="R2">
        <f>$L2*L2</f>
        <v>1.3801903399178086E-3</v>
      </c>
    </row>
    <row r="3" spans="1:18" x14ac:dyDescent="0.2">
      <c r="A3" s="25">
        <v>135.35000600000001</v>
      </c>
      <c r="B3" s="25">
        <v>62.27</v>
      </c>
      <c r="C3" s="25">
        <v>82.300003000000004</v>
      </c>
      <c r="D3">
        <f t="shared" ref="D3:D66" si="5">LN(A3/A22)</f>
        <v>0.12037231760777942</v>
      </c>
      <c r="E3">
        <f t="shared" ref="E3:E66" si="6">LN(B3/B22)</f>
        <v>-6.6323516734524246E-2</v>
      </c>
      <c r="F3">
        <f t="shared" ref="F3:F66" si="7">LN(C3/C22)</f>
        <v>-4.2696252000305988E-2</v>
      </c>
      <c r="G3">
        <f t="shared" ref="G3:G66" si="8">(D3-D$505)^2</f>
        <v>1.439656933888111E-2</v>
      </c>
      <c r="H3">
        <f t="shared" ref="H3:H66" si="9">(E3-E$505)^2</f>
        <v>5.2410977572427695E-3</v>
      </c>
      <c r="I3">
        <f t="shared" ref="I3:I66" si="10">(F3-F$505)^2</f>
        <v>1.7087517999343123E-3</v>
      </c>
      <c r="J3">
        <f t="shared" ref="J3:J66" si="11">(D3-D$505)</f>
        <v>0.11998570472719286</v>
      </c>
      <c r="K3">
        <f t="shared" ref="K3:K66" si="12">(E3-E$505)</f>
        <v>-7.2395426355832515E-2</v>
      </c>
      <c r="L3">
        <f t="shared" ref="L3:L66" si="13">(F3-F$505)</f>
        <v>-4.1337051176085507E-2</v>
      </c>
      <c r="M3">
        <f t="shared" ref="M3:M66" si="14">$J3*J3</f>
        <v>1.439656933888111E-2</v>
      </c>
      <c r="N3">
        <f t="shared" ref="N3:N66" si="15">$J3*K3</f>
        <v>-8.6864162503301565E-3</v>
      </c>
      <c r="O3">
        <f t="shared" ref="O3:O66" si="16">$J3*L3</f>
        <v>-4.9598552167066561E-3</v>
      </c>
      <c r="P3">
        <f t="shared" ref="P3:P66" si="17">$K3*K3</f>
        <v>5.2410977572427695E-3</v>
      </c>
      <c r="Q3">
        <f t="shared" ref="Q3:Q66" si="18">$K3*L3</f>
        <v>2.9926134441855784E-3</v>
      </c>
      <c r="R3">
        <f t="shared" ref="R3:R66" si="19">$L3*L3</f>
        <v>1.7087517999343123E-3</v>
      </c>
    </row>
    <row r="4" spans="1:18" x14ac:dyDescent="0.2">
      <c r="A4" s="25">
        <v>135.509995</v>
      </c>
      <c r="B4" s="25">
        <v>60.849997999999999</v>
      </c>
      <c r="C4" s="25">
        <v>83.160004000000001</v>
      </c>
      <c r="D4">
        <f t="shared" si="5"/>
        <v>0.12338868294929878</v>
      </c>
      <c r="E4">
        <f t="shared" si="6"/>
        <v>-8.5627284772703496E-2</v>
      </c>
      <c r="F4">
        <f t="shared" si="7"/>
        <v>-1.8703254527098558E-2</v>
      </c>
      <c r="G4">
        <f t="shared" si="8"/>
        <v>1.5129509241188391E-2</v>
      </c>
      <c r="H4">
        <f t="shared" si="9"/>
        <v>8.4087422525107591E-3</v>
      </c>
      <c r="I4">
        <f t="shared" si="10"/>
        <v>3.0081619884831886E-4</v>
      </c>
      <c r="J4">
        <f t="shared" si="11"/>
        <v>0.12300207006871222</v>
      </c>
      <c r="K4">
        <f t="shared" si="12"/>
        <v>-9.1699194394011765E-2</v>
      </c>
      <c r="L4">
        <f t="shared" si="13"/>
        <v>-1.734405370287808E-2</v>
      </c>
      <c r="M4">
        <f t="shared" si="14"/>
        <v>1.5129509241188391E-2</v>
      </c>
      <c r="N4">
        <f t="shared" si="15"/>
        <v>-1.1279190734096698E-2</v>
      </c>
      <c r="O4">
        <f t="shared" si="16"/>
        <v>-2.1333545088369171E-3</v>
      </c>
      <c r="P4">
        <f t="shared" si="17"/>
        <v>8.4087422525107591E-3</v>
      </c>
      <c r="Q4">
        <f t="shared" si="18"/>
        <v>1.5904357520803967E-3</v>
      </c>
      <c r="R4">
        <f t="shared" si="19"/>
        <v>3.0081619884831886E-4</v>
      </c>
    </row>
    <row r="5" spans="1:18" x14ac:dyDescent="0.2">
      <c r="A5" s="25">
        <v>135.020004</v>
      </c>
      <c r="B5" s="25">
        <v>66.889999000000003</v>
      </c>
      <c r="C5" s="25">
        <v>82.82</v>
      </c>
      <c r="D5">
        <f t="shared" si="5"/>
        <v>0.11801455593072291</v>
      </c>
      <c r="E5">
        <f t="shared" si="6"/>
        <v>9.7649842966317686E-3</v>
      </c>
      <c r="F5">
        <f t="shared" si="7"/>
        <v>-4.09282318133629E-2</v>
      </c>
      <c r="G5">
        <f t="shared" si="8"/>
        <v>1.3836332986206122E-2</v>
      </c>
      <c r="H5">
        <f t="shared" si="9"/>
        <v>1.3638800557515784E-5</v>
      </c>
      <c r="I5">
        <f t="shared" si="10"/>
        <v>1.565708213419713E-3</v>
      </c>
      <c r="J5">
        <f t="shared" si="11"/>
        <v>0.11762794305013635</v>
      </c>
      <c r="K5">
        <f t="shared" si="12"/>
        <v>3.6930746753235013E-3</v>
      </c>
      <c r="L5">
        <f t="shared" si="13"/>
        <v>-3.9569030989142419E-2</v>
      </c>
      <c r="M5">
        <f t="shared" si="14"/>
        <v>1.3836332986206122E-2</v>
      </c>
      <c r="N5">
        <f t="shared" si="15"/>
        <v>4.3440877758885361E-4</v>
      </c>
      <c r="O5">
        <f t="shared" si="16"/>
        <v>-4.6544237237399252E-3</v>
      </c>
      <c r="P5">
        <f t="shared" si="17"/>
        <v>1.3638800557515784E-5</v>
      </c>
      <c r="Q5">
        <f t="shared" si="18"/>
        <v>-1.461313862730927E-4</v>
      </c>
      <c r="R5">
        <f t="shared" si="19"/>
        <v>1.565708213419713E-3</v>
      </c>
    </row>
    <row r="6" spans="1:18" x14ac:dyDescent="0.2">
      <c r="A6" s="25">
        <v>133.28999300000001</v>
      </c>
      <c r="B6" s="25">
        <v>66.139999000000003</v>
      </c>
      <c r="C6" s="25">
        <v>83</v>
      </c>
      <c r="D6">
        <f t="shared" si="5"/>
        <v>0.10503541031681154</v>
      </c>
      <c r="E6">
        <f t="shared" si="6"/>
        <v>1.2103027470671927E-3</v>
      </c>
      <c r="F6">
        <f t="shared" si="7"/>
        <v>-5.1196915646883369E-2</v>
      </c>
      <c r="G6">
        <f t="shared" si="8"/>
        <v>1.095137080484805E-2</v>
      </c>
      <c r="H6">
        <f t="shared" si="9"/>
        <v>2.3635221399668072E-5</v>
      </c>
      <c r="I6">
        <f t="shared" si="10"/>
        <v>2.483797818745072E-3</v>
      </c>
      <c r="J6">
        <f t="shared" si="11"/>
        <v>0.10464879743622499</v>
      </c>
      <c r="K6">
        <f t="shared" si="12"/>
        <v>-4.8616068742410746E-3</v>
      </c>
      <c r="L6">
        <f t="shared" si="13"/>
        <v>-4.9837714822662887E-2</v>
      </c>
      <c r="M6">
        <f t="shared" si="14"/>
        <v>1.095137080484805E-2</v>
      </c>
      <c r="N6">
        <f t="shared" si="15"/>
        <v>-5.0876131299701312E-4</v>
      </c>
      <c r="O6">
        <f t="shared" si="16"/>
        <v>-5.2154569231611962E-3</v>
      </c>
      <c r="P6">
        <f t="shared" si="17"/>
        <v>2.3635221399668072E-5</v>
      </c>
      <c r="Q6">
        <f t="shared" si="18"/>
        <v>2.4229137697832418E-4</v>
      </c>
      <c r="R6">
        <f t="shared" si="19"/>
        <v>2.483797818745072E-3</v>
      </c>
    </row>
    <row r="7" spans="1:18" x14ac:dyDescent="0.2">
      <c r="A7" s="25">
        <v>132.11999499999999</v>
      </c>
      <c r="B7" s="25">
        <v>65.610000999999997</v>
      </c>
      <c r="C7" s="25">
        <v>82.519997000000004</v>
      </c>
      <c r="D7">
        <f t="shared" si="5"/>
        <v>0.10425098319288492</v>
      </c>
      <c r="E7">
        <f t="shared" si="6"/>
        <v>-1.1215592036670972E-2</v>
      </c>
      <c r="F7">
        <f t="shared" si="7"/>
        <v>-4.5368129582908145E-2</v>
      </c>
      <c r="G7">
        <f t="shared" si="8"/>
        <v>1.0787807420370246E-2</v>
      </c>
      <c r="H7">
        <f t="shared" si="9"/>
        <v>2.988577135746349E-4</v>
      </c>
      <c r="I7">
        <f t="shared" si="10"/>
        <v>1.9367858104872462E-3</v>
      </c>
      <c r="J7">
        <f t="shared" si="11"/>
        <v>0.10386437031229837</v>
      </c>
      <c r="K7">
        <f t="shared" si="12"/>
        <v>-1.7287501657979237E-2</v>
      </c>
      <c r="L7">
        <f t="shared" si="13"/>
        <v>-4.4008928758687664E-2</v>
      </c>
      <c r="M7">
        <f t="shared" si="14"/>
        <v>1.0787807420370246E-2</v>
      </c>
      <c r="N7">
        <f t="shared" si="15"/>
        <v>-1.7955554739788274E-3</v>
      </c>
      <c r="O7">
        <f t="shared" si="16"/>
        <v>-4.5709596736398924E-3</v>
      </c>
      <c r="P7">
        <f t="shared" si="17"/>
        <v>2.988577135746349E-4</v>
      </c>
      <c r="Q7">
        <f t="shared" si="18"/>
        <v>7.6080442888170317E-4</v>
      </c>
      <c r="R7">
        <f t="shared" si="19"/>
        <v>1.9367858104872462E-3</v>
      </c>
    </row>
    <row r="8" spans="1:18" x14ac:dyDescent="0.2">
      <c r="A8" s="25">
        <v>132.41999799999999</v>
      </c>
      <c r="B8" s="25">
        <v>65.319999999999993</v>
      </c>
      <c r="C8" s="25">
        <v>81.839995999999999</v>
      </c>
      <c r="D8">
        <f t="shared" si="5"/>
        <v>0.10475654462479049</v>
      </c>
      <c r="E8">
        <f t="shared" si="6"/>
        <v>-1.4137196764067278E-2</v>
      </c>
      <c r="F8">
        <f t="shared" si="7"/>
        <v>-5.3526871031347054E-2</v>
      </c>
      <c r="G8">
        <f t="shared" si="8"/>
        <v>1.0893082652289788E-2</v>
      </c>
      <c r="H8">
        <f t="shared" si="9"/>
        <v>4.0840798089542663E-4</v>
      </c>
      <c r="I8">
        <f t="shared" si="10"/>
        <v>2.7214658148395215E-3</v>
      </c>
      <c r="J8">
        <f t="shared" si="11"/>
        <v>0.10436993174420393</v>
      </c>
      <c r="K8">
        <f t="shared" si="12"/>
        <v>-2.0209106385375545E-2</v>
      </c>
      <c r="L8">
        <f t="shared" si="13"/>
        <v>-5.2167670207126572E-2</v>
      </c>
      <c r="M8">
        <f t="shared" si="14"/>
        <v>1.0893082652289788E-2</v>
      </c>
      <c r="N8">
        <f t="shared" si="15"/>
        <v>-2.1092230540530016E-3</v>
      </c>
      <c r="O8">
        <f t="shared" si="16"/>
        <v>-5.4447361787719412E-3</v>
      </c>
      <c r="P8">
        <f t="shared" si="17"/>
        <v>4.0840798089542663E-4</v>
      </c>
      <c r="Q8">
        <f t="shared" si="18"/>
        <v>1.0542619970930072E-3</v>
      </c>
      <c r="R8">
        <f t="shared" si="19"/>
        <v>2.7214658148395215E-3</v>
      </c>
    </row>
    <row r="9" spans="1:18" x14ac:dyDescent="0.2">
      <c r="A9" s="25">
        <v>132.03999300000001</v>
      </c>
      <c r="B9" s="25">
        <v>64.910004000000001</v>
      </c>
      <c r="C9" s="25">
        <v>81.480002999999996</v>
      </c>
      <c r="D9">
        <f t="shared" si="5"/>
        <v>9.7698617679728178E-2</v>
      </c>
      <c r="E9">
        <f t="shared" si="6"/>
        <v>-3.0944270658459002E-2</v>
      </c>
      <c r="F9">
        <f t="shared" si="7"/>
        <v>-6.3364171187440213E-2</v>
      </c>
      <c r="G9">
        <f t="shared" si="8"/>
        <v>9.4696262780281613E-3</v>
      </c>
      <c r="H9">
        <f t="shared" si="9"/>
        <v>1.370197602504231E-3</v>
      </c>
      <c r="I9">
        <f t="shared" si="10"/>
        <v>3.8446163497437573E-3</v>
      </c>
      <c r="J9">
        <f t="shared" si="11"/>
        <v>9.7312004799141621E-2</v>
      </c>
      <c r="K9">
        <f t="shared" si="12"/>
        <v>-3.7016180279767268E-2</v>
      </c>
      <c r="L9">
        <f t="shared" si="13"/>
        <v>-6.2004970363219732E-2</v>
      </c>
      <c r="M9">
        <f t="shared" si="14"/>
        <v>9.4696262780281613E-3</v>
      </c>
      <c r="N9">
        <f t="shared" si="15"/>
        <v>-3.6021187130306038E-3</v>
      </c>
      <c r="O9">
        <f t="shared" si="16"/>
        <v>-6.0338279735562723E-3</v>
      </c>
      <c r="P9">
        <f t="shared" si="17"/>
        <v>1.370197602504231E-3</v>
      </c>
      <c r="Q9">
        <f t="shared" si="18"/>
        <v>2.2951871612065682E-3</v>
      </c>
      <c r="R9">
        <f t="shared" si="19"/>
        <v>3.8446163497437573E-3</v>
      </c>
    </row>
    <row r="10" spans="1:18" x14ac:dyDescent="0.2">
      <c r="A10" s="25">
        <v>131.529999</v>
      </c>
      <c r="B10" s="25">
        <v>64.879997000000003</v>
      </c>
      <c r="C10" s="25">
        <v>82.769997000000004</v>
      </c>
      <c r="D10">
        <f t="shared" si="5"/>
        <v>9.9187510589448705E-2</v>
      </c>
      <c r="E10">
        <f t="shared" si="6"/>
        <v>-3.5133839318300046E-2</v>
      </c>
      <c r="F10">
        <f t="shared" si="7"/>
        <v>-3.7467370672844238E-2</v>
      </c>
      <c r="G10">
        <f t="shared" si="8"/>
        <v>9.7616173880770412E-3</v>
      </c>
      <c r="H10">
        <f t="shared" si="9"/>
        <v>1.6979137456740317E-3</v>
      </c>
      <c r="I10">
        <f t="shared" si="10"/>
        <v>1.3037999298170617E-3</v>
      </c>
      <c r="J10">
        <f t="shared" si="11"/>
        <v>9.8800897708862148E-2</v>
      </c>
      <c r="K10">
        <f t="shared" si="12"/>
        <v>-4.1205748939608315E-2</v>
      </c>
      <c r="L10">
        <f t="shared" si="13"/>
        <v>-3.6108169848623757E-2</v>
      </c>
      <c r="M10">
        <f t="shared" si="14"/>
        <v>9.7616173880770412E-3</v>
      </c>
      <c r="N10">
        <f t="shared" si="15"/>
        <v>-4.0711649859992965E-3</v>
      </c>
      <c r="O10">
        <f t="shared" si="16"/>
        <v>-3.5675195956680963E-3</v>
      </c>
      <c r="P10">
        <f t="shared" si="17"/>
        <v>1.6979137456740317E-3</v>
      </c>
      <c r="Q10">
        <f t="shared" si="18"/>
        <v>1.4878641814511254E-3</v>
      </c>
      <c r="R10">
        <f t="shared" si="19"/>
        <v>1.3037999298170617E-3</v>
      </c>
    </row>
    <row r="11" spans="1:18" x14ac:dyDescent="0.2">
      <c r="A11" s="25">
        <v>130.28999300000001</v>
      </c>
      <c r="B11" s="25">
        <v>64.900002000000001</v>
      </c>
      <c r="C11" s="25">
        <v>83.309997999999993</v>
      </c>
      <c r="D11">
        <f t="shared" si="5"/>
        <v>9.0723242329609169E-2</v>
      </c>
      <c r="E11">
        <f t="shared" si="6"/>
        <v>-2.2548106570807157E-2</v>
      </c>
      <c r="F11">
        <f t="shared" si="7"/>
        <v>-4.3799228616507396E-2</v>
      </c>
      <c r="G11">
        <f t="shared" si="8"/>
        <v>8.160706620210019E-3</v>
      </c>
      <c r="H11">
        <f t="shared" si="9"/>
        <v>8.191053268369492E-4</v>
      </c>
      <c r="I11">
        <f t="shared" si="10"/>
        <v>1.8011559590100858E-3</v>
      </c>
      <c r="J11">
        <f t="shared" si="11"/>
        <v>9.0336629449022612E-2</v>
      </c>
      <c r="K11">
        <f t="shared" si="12"/>
        <v>-2.8620016192115426E-2</v>
      </c>
      <c r="L11">
        <f t="shared" si="13"/>
        <v>-4.2440027792286915E-2</v>
      </c>
      <c r="M11">
        <f t="shared" si="14"/>
        <v>8.160706620210019E-3</v>
      </c>
      <c r="N11">
        <f t="shared" si="15"/>
        <v>-2.5854357975721586E-3</v>
      </c>
      <c r="O11">
        <f t="shared" si="16"/>
        <v>-3.833889064478044E-3</v>
      </c>
      <c r="P11">
        <f t="shared" si="17"/>
        <v>8.191053268369492E-4</v>
      </c>
      <c r="Q11">
        <f t="shared" si="18"/>
        <v>1.2146342826090803E-3</v>
      </c>
      <c r="R11">
        <f t="shared" si="19"/>
        <v>1.8011559590100858E-3</v>
      </c>
    </row>
    <row r="12" spans="1:18" x14ac:dyDescent="0.2">
      <c r="A12" s="25">
        <v>129.08000200000001</v>
      </c>
      <c r="B12" s="25">
        <v>64.940002000000007</v>
      </c>
      <c r="C12" s="25">
        <v>83.540001000000004</v>
      </c>
      <c r="D12">
        <f t="shared" si="5"/>
        <v>9.0510727165267299E-2</v>
      </c>
      <c r="E12">
        <f t="shared" si="6"/>
        <v>-2.8388942529388114E-2</v>
      </c>
      <c r="F12">
        <f t="shared" si="7"/>
        <v>-5.7676980974540944E-2</v>
      </c>
      <c r="G12">
        <f t="shared" si="8"/>
        <v>8.1223559755981955E-3</v>
      </c>
      <c r="H12">
        <f t="shared" si="9"/>
        <v>1.1875503309521553E-3</v>
      </c>
      <c r="I12">
        <f t="shared" si="10"/>
        <v>3.1716923610598294E-3</v>
      </c>
      <c r="J12">
        <f t="shared" si="11"/>
        <v>9.0124114284680742E-2</v>
      </c>
      <c r="K12">
        <f t="shared" si="12"/>
        <v>-3.4460852150696379E-2</v>
      </c>
      <c r="L12">
        <f t="shared" si="13"/>
        <v>-5.6317780150320462E-2</v>
      </c>
      <c r="M12">
        <f t="shared" si="14"/>
        <v>8.1223559755981955E-3</v>
      </c>
      <c r="N12">
        <f t="shared" si="15"/>
        <v>-3.1057537775768468E-3</v>
      </c>
      <c r="O12">
        <f t="shared" si="16"/>
        <v>-5.0755900545270058E-3</v>
      </c>
      <c r="P12">
        <f t="shared" si="17"/>
        <v>1.1875503309521553E-3</v>
      </c>
      <c r="Q12">
        <f t="shared" si="18"/>
        <v>1.9407586952156167E-3</v>
      </c>
      <c r="R12">
        <f t="shared" si="19"/>
        <v>3.1716923610598294E-3</v>
      </c>
    </row>
    <row r="13" spans="1:18" x14ac:dyDescent="0.2">
      <c r="A13" s="25">
        <v>128.529999</v>
      </c>
      <c r="B13" s="25">
        <v>64.120002999999997</v>
      </c>
      <c r="C13" s="25">
        <v>83.449996999999996</v>
      </c>
      <c r="D13">
        <f t="shared" si="5"/>
        <v>9.7327290233920435E-2</v>
      </c>
      <c r="E13">
        <f t="shared" si="6"/>
        <v>-2.281929093361303E-2</v>
      </c>
      <c r="F13">
        <f t="shared" si="7"/>
        <v>-5.9319783949833421E-2</v>
      </c>
      <c r="G13">
        <f t="shared" si="8"/>
        <v>9.3974949257231797E-3</v>
      </c>
      <c r="H13">
        <f t="shared" si="9"/>
        <v>8.3470146950468456E-4</v>
      </c>
      <c r="I13">
        <f t="shared" si="10"/>
        <v>3.3594291962610874E-3</v>
      </c>
      <c r="J13">
        <f t="shared" si="11"/>
        <v>9.6940677353333879E-2</v>
      </c>
      <c r="K13">
        <f t="shared" si="12"/>
        <v>-2.8891200554921295E-2</v>
      </c>
      <c r="L13">
        <f t="shared" si="13"/>
        <v>-5.796058312561294E-2</v>
      </c>
      <c r="M13">
        <f t="shared" si="14"/>
        <v>9.3974949257231797E-3</v>
      </c>
      <c r="N13">
        <f t="shared" si="15"/>
        <v>-2.8007325513450861E-3</v>
      </c>
      <c r="O13">
        <f t="shared" si="16"/>
        <v>-5.6187381879911321E-3</v>
      </c>
      <c r="P13">
        <f t="shared" si="17"/>
        <v>8.3470146950468456E-4</v>
      </c>
      <c r="Q13">
        <f t="shared" si="18"/>
        <v>1.6745508313622704E-3</v>
      </c>
      <c r="R13">
        <f t="shared" si="19"/>
        <v>3.3594291962610874E-3</v>
      </c>
    </row>
    <row r="14" spans="1:18" x14ac:dyDescent="0.2">
      <c r="A14" s="25">
        <v>128.75</v>
      </c>
      <c r="B14" s="25">
        <v>64.269997000000004</v>
      </c>
      <c r="C14" s="25">
        <v>82.940002000000007</v>
      </c>
      <c r="D14">
        <f t="shared" si="5"/>
        <v>0.10410997536353825</v>
      </c>
      <c r="E14">
        <f t="shared" si="6"/>
        <v>-2.6107195688067717E-2</v>
      </c>
      <c r="F14">
        <f t="shared" si="7"/>
        <v>-8.0469210528547622E-2</v>
      </c>
      <c r="G14">
        <f t="shared" si="8"/>
        <v>1.075853592476979E-2</v>
      </c>
      <c r="H14">
        <f t="shared" si="9"/>
        <v>1.0354948185119096E-3</v>
      </c>
      <c r="I14">
        <f t="shared" si="10"/>
        <v>6.2583936354187351E-3</v>
      </c>
      <c r="J14">
        <f t="shared" si="11"/>
        <v>0.10372336248295169</v>
      </c>
      <c r="K14">
        <f t="shared" si="12"/>
        <v>-3.2179105309375983E-2</v>
      </c>
      <c r="L14">
        <f t="shared" si="13"/>
        <v>-7.9110009704327147E-2</v>
      </c>
      <c r="M14">
        <f t="shared" si="14"/>
        <v>1.075853592476979E-2</v>
      </c>
      <c r="N14">
        <f t="shared" si="15"/>
        <v>-3.3377250043814806E-3</v>
      </c>
      <c r="O14">
        <f t="shared" si="16"/>
        <v>-8.2055562125917508E-3</v>
      </c>
      <c r="P14">
        <f t="shared" si="17"/>
        <v>1.0354948185119096E-3</v>
      </c>
      <c r="Q14">
        <f t="shared" si="18"/>
        <v>2.5456893333012992E-3</v>
      </c>
      <c r="R14">
        <f t="shared" si="19"/>
        <v>6.2583936354187351E-3</v>
      </c>
    </row>
    <row r="15" spans="1:18" x14ac:dyDescent="0.2">
      <c r="A15" s="25">
        <v>121.349998</v>
      </c>
      <c r="B15" s="25">
        <v>64.260002</v>
      </c>
      <c r="C15" s="25">
        <v>83.889999000000003</v>
      </c>
      <c r="D15">
        <f t="shared" si="5"/>
        <v>4.3796439255826533E-2</v>
      </c>
      <c r="E15">
        <f t="shared" si="6"/>
        <v>-1.3294382951807397E-2</v>
      </c>
      <c r="F15">
        <f t="shared" si="7"/>
        <v>-8.0143568190537182E-2</v>
      </c>
      <c r="G15">
        <f t="shared" si="8"/>
        <v>1.8844130259284798E-3</v>
      </c>
      <c r="H15">
        <f t="shared" si="9"/>
        <v>3.7505328802751501E-4</v>
      </c>
      <c r="I15">
        <f t="shared" si="10"/>
        <v>6.2069765413107492E-3</v>
      </c>
      <c r="J15">
        <f t="shared" si="11"/>
        <v>4.340982637523997E-2</v>
      </c>
      <c r="K15">
        <f t="shared" si="12"/>
        <v>-1.9366292573115666E-2</v>
      </c>
      <c r="L15">
        <f t="shared" si="13"/>
        <v>-7.8784367366316707E-2</v>
      </c>
      <c r="M15">
        <f t="shared" si="14"/>
        <v>1.8844130259284798E-3</v>
      </c>
      <c r="N15">
        <f t="shared" si="15"/>
        <v>-8.4068739813105038E-4</v>
      </c>
      <c r="O15">
        <f t="shared" si="16"/>
        <v>-3.4200157084549303E-3</v>
      </c>
      <c r="P15">
        <f t="shared" si="17"/>
        <v>3.7505328802751501E-4</v>
      </c>
      <c r="Q15">
        <f t="shared" si="18"/>
        <v>1.5257611086039154E-3</v>
      </c>
      <c r="R15">
        <f t="shared" si="19"/>
        <v>6.2069765413107492E-3</v>
      </c>
    </row>
    <row r="16" spans="1:18" x14ac:dyDescent="0.2">
      <c r="A16" s="25">
        <v>121.629997</v>
      </c>
      <c r="B16" s="25">
        <v>64.889999000000003</v>
      </c>
      <c r="C16" s="25">
        <v>84.860000999999997</v>
      </c>
      <c r="D16">
        <f t="shared" si="5"/>
        <v>4.8946363167733514E-2</v>
      </c>
      <c r="E16">
        <f t="shared" si="6"/>
        <v>-6.4516200690014755E-3</v>
      </c>
      <c r="F16">
        <f t="shared" si="7"/>
        <v>-6.1691564998770793E-2</v>
      </c>
      <c r="G16">
        <f t="shared" si="8"/>
        <v>2.3580493479500686E-3</v>
      </c>
      <c r="H16">
        <f t="shared" si="9"/>
        <v>1.5683879590406961E-4</v>
      </c>
      <c r="I16">
        <f t="shared" si="10"/>
        <v>3.6399941668905618E-3</v>
      </c>
      <c r="J16">
        <f t="shared" si="11"/>
        <v>4.8559750287146951E-2</v>
      </c>
      <c r="K16">
        <f t="shared" si="12"/>
        <v>-1.2523529690309742E-2</v>
      </c>
      <c r="L16">
        <f t="shared" si="13"/>
        <v>-6.0332364174550311E-2</v>
      </c>
      <c r="M16">
        <f t="shared" si="14"/>
        <v>2.3580493479500686E-3</v>
      </c>
      <c r="N16">
        <f t="shared" si="15"/>
        <v>-6.0813947447511181E-4</v>
      </c>
      <c r="O16">
        <f t="shared" si="16"/>
        <v>-2.9297245385493738E-3</v>
      </c>
      <c r="P16">
        <f t="shared" si="17"/>
        <v>1.5683879590406961E-4</v>
      </c>
      <c r="Q16">
        <f t="shared" si="18"/>
        <v>7.5557415402656067E-4</v>
      </c>
      <c r="R16">
        <f t="shared" si="19"/>
        <v>3.6399941668905618E-3</v>
      </c>
    </row>
    <row r="17" spans="1:18" x14ac:dyDescent="0.2">
      <c r="A17" s="25">
        <v>121.949997</v>
      </c>
      <c r="B17" s="25">
        <v>65.209998999999996</v>
      </c>
      <c r="C17" s="25">
        <v>85.510002</v>
      </c>
      <c r="D17">
        <f t="shared" si="5"/>
        <v>4.3747498696777305E-2</v>
      </c>
      <c r="E17">
        <f t="shared" si="6"/>
        <v>-4.4373265711667893E-3</v>
      </c>
      <c r="F17">
        <f t="shared" si="7"/>
        <v>-5.5057643345159085E-2</v>
      </c>
      <c r="G17">
        <f t="shared" si="8"/>
        <v>1.8801664187647314E-3</v>
      </c>
      <c r="H17">
        <f t="shared" si="9"/>
        <v>1.1044404534922763E-4</v>
      </c>
      <c r="I17">
        <f t="shared" si="10"/>
        <v>2.883522729174547E-3</v>
      </c>
      <c r="J17">
        <f t="shared" si="11"/>
        <v>4.3360885816190742E-2</v>
      </c>
      <c r="K17">
        <f t="shared" si="12"/>
        <v>-1.0509236192475057E-2</v>
      </c>
      <c r="L17">
        <f t="shared" si="13"/>
        <v>-5.3698442520938604E-2</v>
      </c>
      <c r="M17">
        <f t="shared" si="14"/>
        <v>1.8801664187647314E-3</v>
      </c>
      <c r="N17">
        <f t="shared" si="15"/>
        <v>-4.556897905572901E-4</v>
      </c>
      <c r="O17">
        <f t="shared" si="16"/>
        <v>-2.3284120346577005E-3</v>
      </c>
      <c r="P17">
        <f t="shared" si="17"/>
        <v>1.1044404534922763E-4</v>
      </c>
      <c r="Q17">
        <f t="shared" si="18"/>
        <v>5.6432961562058947E-4</v>
      </c>
      <c r="R17">
        <f t="shared" si="19"/>
        <v>2.883522729174547E-3</v>
      </c>
    </row>
    <row r="18" spans="1:18" x14ac:dyDescent="0.2">
      <c r="A18" s="25">
        <v>121.94000200000001</v>
      </c>
      <c r="B18" s="25">
        <v>66.019997000000004</v>
      </c>
      <c r="C18" s="25">
        <v>85.599997999999999</v>
      </c>
      <c r="D18">
        <f t="shared" si="5"/>
        <v>4.3408573766111243E-2</v>
      </c>
      <c r="E18">
        <f t="shared" si="6"/>
        <v>2.1228212121723843E-3</v>
      </c>
      <c r="F18">
        <f t="shared" si="7"/>
        <v>-5.3452233862320411E-2</v>
      </c>
      <c r="G18">
        <f t="shared" si="8"/>
        <v>1.8508891184356154E-3</v>
      </c>
      <c r="H18">
        <f t="shared" si="9"/>
        <v>1.5595299263171378E-5</v>
      </c>
      <c r="I18">
        <f t="shared" si="10"/>
        <v>2.7136840911085708E-3</v>
      </c>
      <c r="J18">
        <f t="shared" si="11"/>
        <v>4.3021960885524679E-2</v>
      </c>
      <c r="K18">
        <f t="shared" si="12"/>
        <v>-3.9490884091358831E-3</v>
      </c>
      <c r="L18">
        <f t="shared" si="13"/>
        <v>-5.209303303809993E-2</v>
      </c>
      <c r="M18">
        <f t="shared" si="14"/>
        <v>1.8508891184356154E-3</v>
      </c>
      <c r="N18">
        <f t="shared" si="15"/>
        <v>-1.6989752707132286E-4</v>
      </c>
      <c r="O18">
        <f t="shared" si="16"/>
        <v>-2.2411444297734799E-3</v>
      </c>
      <c r="P18">
        <f t="shared" si="17"/>
        <v>1.5595299263171378E-5</v>
      </c>
      <c r="Q18">
        <f t="shared" si="18"/>
        <v>2.0571999296749305E-4</v>
      </c>
      <c r="R18">
        <f t="shared" si="19"/>
        <v>2.7136840911085708E-3</v>
      </c>
    </row>
    <row r="19" spans="1:18" x14ac:dyDescent="0.2">
      <c r="A19" s="25">
        <v>121.879997</v>
      </c>
      <c r="B19" s="25">
        <v>65.720000999999996</v>
      </c>
      <c r="C19" s="25">
        <v>85.339995999999999</v>
      </c>
      <c r="D19">
        <f t="shared" si="5"/>
        <v>3.8643220910949815E-2</v>
      </c>
      <c r="E19">
        <f t="shared" si="6"/>
        <v>-1.4801599558930375E-2</v>
      </c>
      <c r="F19">
        <f t="shared" si="7"/>
        <v>-6.14652422564455E-2</v>
      </c>
      <c r="G19">
        <f t="shared" si="8"/>
        <v>1.4635680579888539E-3</v>
      </c>
      <c r="H19">
        <f t="shared" si="9"/>
        <v>4.3570338549750687E-4</v>
      </c>
      <c r="I19">
        <f t="shared" si="10"/>
        <v>3.6127362166523506E-3</v>
      </c>
      <c r="J19">
        <f t="shared" si="11"/>
        <v>3.8256608030363251E-2</v>
      </c>
      <c r="K19">
        <f t="shared" si="12"/>
        <v>-2.0873509180238642E-2</v>
      </c>
      <c r="L19">
        <f t="shared" si="13"/>
        <v>-6.0106041432225019E-2</v>
      </c>
      <c r="M19">
        <f t="shared" si="14"/>
        <v>1.4635680579888539E-3</v>
      </c>
      <c r="N19">
        <f t="shared" si="15"/>
        <v>-7.9854965892657863E-4</v>
      </c>
      <c r="O19">
        <f t="shared" si="16"/>
        <v>-2.2994532673294059E-3</v>
      </c>
      <c r="P19">
        <f t="shared" si="17"/>
        <v>4.3570338549750687E-4</v>
      </c>
      <c r="Q19">
        <f t="shared" si="18"/>
        <v>1.2546240076233531E-3</v>
      </c>
      <c r="R19">
        <f t="shared" si="19"/>
        <v>3.6127362166523506E-3</v>
      </c>
    </row>
    <row r="20" spans="1:18" x14ac:dyDescent="0.2">
      <c r="A20" s="25">
        <v>119.970001</v>
      </c>
      <c r="B20" s="25">
        <v>65.5</v>
      </c>
      <c r="C20" s="25">
        <v>85.089995999999999</v>
      </c>
      <c r="D20">
        <f t="shared" si="5"/>
        <v>2.9178813517673086E-2</v>
      </c>
      <c r="E20">
        <f t="shared" si="6"/>
        <v>-1.3797565143307029E-2</v>
      </c>
      <c r="F20">
        <f t="shared" si="7"/>
        <v>-6.3958120750294181E-2</v>
      </c>
      <c r="G20">
        <f t="shared" si="8"/>
        <v>8.2899081752624575E-4</v>
      </c>
      <c r="H20">
        <f t="shared" si="9"/>
        <v>3.9479602742168406E-4</v>
      </c>
      <c r="I20">
        <f t="shared" si="10"/>
        <v>3.9186247759109881E-3</v>
      </c>
      <c r="J20">
        <f t="shared" si="11"/>
        <v>2.8792200637086526E-2</v>
      </c>
      <c r="K20">
        <f t="shared" si="12"/>
        <v>-1.9869474764615296E-2</v>
      </c>
      <c r="L20">
        <f t="shared" si="13"/>
        <v>-6.2598919926073707E-2</v>
      </c>
      <c r="M20">
        <f t="shared" si="14"/>
        <v>8.2899081752624575E-4</v>
      </c>
      <c r="N20">
        <f t="shared" si="15"/>
        <v>-5.7208590397633114E-4</v>
      </c>
      <c r="O20">
        <f t="shared" si="16"/>
        <v>-1.8023606621764279E-3</v>
      </c>
      <c r="P20">
        <f t="shared" si="17"/>
        <v>3.9479602742168406E-4</v>
      </c>
      <c r="Q20">
        <f t="shared" si="18"/>
        <v>1.2438076597632952E-3</v>
      </c>
      <c r="R20">
        <f t="shared" si="19"/>
        <v>3.9186247759109881E-3</v>
      </c>
    </row>
    <row r="21" spans="1:18" x14ac:dyDescent="0.2">
      <c r="A21" s="25">
        <v>120.08000199999999</v>
      </c>
      <c r="B21" s="25">
        <v>65.489998</v>
      </c>
      <c r="C21" s="25">
        <v>84.970000999999996</v>
      </c>
      <c r="D21">
        <f t="shared" si="5"/>
        <v>3.2071124076625844E-2</v>
      </c>
      <c r="E21">
        <f t="shared" si="6"/>
        <v>-1.1236149102632188E-2</v>
      </c>
      <c r="F21">
        <f t="shared" si="7"/>
        <v>-6.713168193714171E-2</v>
      </c>
      <c r="G21">
        <f t="shared" si="8"/>
        <v>1.0039082497319384E-3</v>
      </c>
      <c r="H21">
        <f t="shared" si="9"/>
        <v>2.9956889679137136E-4</v>
      </c>
      <c r="I21">
        <f t="shared" si="10"/>
        <v>4.3260192717495807E-3</v>
      </c>
      <c r="J21">
        <f t="shared" si="11"/>
        <v>3.1684511196039281E-2</v>
      </c>
      <c r="K21">
        <f t="shared" si="12"/>
        <v>-1.7308058723940457E-2</v>
      </c>
      <c r="L21">
        <f t="shared" si="13"/>
        <v>-6.5772481112921236E-2</v>
      </c>
      <c r="M21">
        <f t="shared" si="14"/>
        <v>1.0039082497319384E-3</v>
      </c>
      <c r="N21">
        <f t="shared" si="15"/>
        <v>-5.4839738042039674E-4</v>
      </c>
      <c r="O21">
        <f t="shared" si="16"/>
        <v>-2.0839689142136352E-3</v>
      </c>
      <c r="P21">
        <f t="shared" si="17"/>
        <v>2.9956889679137136E-4</v>
      </c>
      <c r="Q21">
        <f t="shared" si="18"/>
        <v>1.1383939655217053E-3</v>
      </c>
      <c r="R21">
        <f t="shared" si="19"/>
        <v>4.3260192717495807E-3</v>
      </c>
    </row>
    <row r="22" spans="1:18" x14ac:dyDescent="0.2">
      <c r="A22" s="25">
        <v>120</v>
      </c>
      <c r="B22" s="25">
        <v>66.540001000000004</v>
      </c>
      <c r="C22" s="25">
        <v>85.889999000000003</v>
      </c>
      <c r="D22">
        <f t="shared" si="5"/>
        <v>2.4805136004226805E-2</v>
      </c>
      <c r="E22">
        <f t="shared" si="6"/>
        <v>-1.8018472667076213E-3</v>
      </c>
      <c r="F22">
        <f t="shared" si="7"/>
        <v>-4.9848544737350099E-2</v>
      </c>
      <c r="G22">
        <f t="shared" si="8"/>
        <v>5.9626427153975335E-4</v>
      </c>
      <c r="H22">
        <f t="shared" si="9"/>
        <v>6.1996047531577653E-5</v>
      </c>
      <c r="I22">
        <f t="shared" si="10"/>
        <v>2.3512164731257605E-3</v>
      </c>
      <c r="J22">
        <f t="shared" si="11"/>
        <v>2.4418523123640245E-2</v>
      </c>
      <c r="K22">
        <f t="shared" si="12"/>
        <v>-7.8737568880158891E-3</v>
      </c>
      <c r="L22">
        <f t="shared" si="13"/>
        <v>-4.8489343913129618E-2</v>
      </c>
      <c r="M22">
        <f t="shared" si="14"/>
        <v>5.9626427153975335E-4</v>
      </c>
      <c r="N22">
        <f t="shared" si="15"/>
        <v>-1.9226551463993763E-4</v>
      </c>
      <c r="O22">
        <f t="shared" si="16"/>
        <v>-1.1840381655929E-3</v>
      </c>
      <c r="P22">
        <f t="shared" si="17"/>
        <v>6.1996047531577653E-5</v>
      </c>
      <c r="Q22">
        <f t="shared" si="18"/>
        <v>3.8179330563137563E-4</v>
      </c>
      <c r="R22">
        <f t="shared" si="19"/>
        <v>2.3512164731257605E-3</v>
      </c>
    </row>
    <row r="23" spans="1:18" x14ac:dyDescent="0.2">
      <c r="A23" s="25">
        <v>119.779999</v>
      </c>
      <c r="B23" s="25">
        <v>66.290001000000004</v>
      </c>
      <c r="C23" s="25">
        <v>84.730002999999996</v>
      </c>
      <c r="D23">
        <f t="shared" si="5"/>
        <v>2.3910251109477518E-2</v>
      </c>
      <c r="E23">
        <f t="shared" si="6"/>
        <v>-4.6654761777812489E-3</v>
      </c>
      <c r="F23">
        <f t="shared" si="7"/>
        <v>-6.5106305135431142E-2</v>
      </c>
      <c r="G23">
        <f t="shared" si="8"/>
        <v>5.5336155552374012E-4</v>
      </c>
      <c r="H23">
        <f t="shared" si="9"/>
        <v>1.1529145379848919E-4</v>
      </c>
      <c r="I23">
        <f t="shared" si="10"/>
        <v>4.0636933080643737E-3</v>
      </c>
      <c r="J23">
        <f t="shared" si="11"/>
        <v>2.3523638228890958E-2</v>
      </c>
      <c r="K23">
        <f t="shared" si="12"/>
        <v>-1.0737385799089515E-2</v>
      </c>
      <c r="L23">
        <f t="shared" si="13"/>
        <v>-6.3747104311210667E-2</v>
      </c>
      <c r="M23">
        <f t="shared" si="14"/>
        <v>5.5336155552374012E-4</v>
      </c>
      <c r="N23">
        <f t="shared" si="15"/>
        <v>-2.5258237906181303E-4</v>
      </c>
      <c r="O23">
        <f t="shared" si="16"/>
        <v>-1.4995638199562949E-3</v>
      </c>
      <c r="P23">
        <f t="shared" si="17"/>
        <v>1.1529145379848919E-4</v>
      </c>
      <c r="Q23">
        <f t="shared" si="18"/>
        <v>6.8447725256427143E-4</v>
      </c>
      <c r="R23">
        <f t="shared" si="19"/>
        <v>4.0636933080643737E-3</v>
      </c>
    </row>
    <row r="24" spans="1:18" x14ac:dyDescent="0.2">
      <c r="A24" s="25">
        <v>119.989998</v>
      </c>
      <c r="B24" s="25">
        <v>66.239998</v>
      </c>
      <c r="C24" s="25">
        <v>86.279999000000004</v>
      </c>
      <c r="D24">
        <f t="shared" si="5"/>
        <v>2.8316129621281813E-2</v>
      </c>
      <c r="E24">
        <f t="shared" si="6"/>
        <v>-4.518805735117799E-3</v>
      </c>
      <c r="F24">
        <f t="shared" si="7"/>
        <v>-4.6867649816674635E-2</v>
      </c>
      <c r="G24">
        <f t="shared" si="8"/>
        <v>7.8005790536877638E-4</v>
      </c>
      <c r="H24">
        <f t="shared" si="9"/>
        <v>1.121632517608389E-4</v>
      </c>
      <c r="I24">
        <f t="shared" si="10"/>
        <v>2.0710189296988014E-3</v>
      </c>
      <c r="J24">
        <f t="shared" si="11"/>
        <v>2.7929516740695253E-2</v>
      </c>
      <c r="K24">
        <f t="shared" si="12"/>
        <v>-1.0590715356426066E-2</v>
      </c>
      <c r="L24">
        <f t="shared" si="13"/>
        <v>-4.5508448992454154E-2</v>
      </c>
      <c r="M24">
        <f t="shared" si="14"/>
        <v>7.8005790536877638E-4</v>
      </c>
      <c r="N24">
        <f t="shared" si="15"/>
        <v>-2.957935618432401E-4</v>
      </c>
      <c r="O24">
        <f t="shared" si="16"/>
        <v>-1.2710289879778243E-3</v>
      </c>
      <c r="P24">
        <f t="shared" si="17"/>
        <v>1.121632517608389E-4</v>
      </c>
      <c r="Q24">
        <f t="shared" si="18"/>
        <v>4.8196702959151655E-4</v>
      </c>
      <c r="R24">
        <f t="shared" si="19"/>
        <v>2.0710189296988014E-3</v>
      </c>
    </row>
    <row r="25" spans="1:18" x14ac:dyDescent="0.2">
      <c r="A25" s="25">
        <v>120</v>
      </c>
      <c r="B25" s="25">
        <v>66.059997999999993</v>
      </c>
      <c r="C25" s="25">
        <v>87.360000999999997</v>
      </c>
      <c r="D25">
        <f t="shared" si="5"/>
        <v>3.4160197190514469E-2</v>
      </c>
      <c r="E25">
        <f t="shared" si="6"/>
        <v>-3.6265527535486852E-3</v>
      </c>
      <c r="F25">
        <f t="shared" si="7"/>
        <v>-4.2798051341814136E-2</v>
      </c>
      <c r="G25">
        <f t="shared" si="8"/>
        <v>1.1406549971398083E-3</v>
      </c>
      <c r="H25">
        <f t="shared" si="9"/>
        <v>9.4060172436515957E-5</v>
      </c>
      <c r="I25">
        <f t="shared" si="10"/>
        <v>1.717178332219472E-3</v>
      </c>
      <c r="J25">
        <f t="shared" si="11"/>
        <v>3.3773584309927905E-2</v>
      </c>
      <c r="K25">
        <f t="shared" si="12"/>
        <v>-9.6984623748569525E-3</v>
      </c>
      <c r="L25">
        <f t="shared" si="13"/>
        <v>-4.1438850517593655E-2</v>
      </c>
      <c r="M25">
        <f t="shared" si="14"/>
        <v>1.1406549971398083E-3</v>
      </c>
      <c r="N25">
        <f t="shared" si="15"/>
        <v>-3.2755183669389492E-4</v>
      </c>
      <c r="O25">
        <f t="shared" si="16"/>
        <v>-1.3995385116624488E-3</v>
      </c>
      <c r="P25">
        <f t="shared" si="17"/>
        <v>9.4060172436515957E-5</v>
      </c>
      <c r="Q25">
        <f t="shared" si="18"/>
        <v>4.0189313260220359E-4</v>
      </c>
      <c r="R25">
        <f t="shared" si="19"/>
        <v>1.717178332219472E-3</v>
      </c>
    </row>
    <row r="26" spans="1:18" x14ac:dyDescent="0.2">
      <c r="A26" s="25">
        <v>119.040001</v>
      </c>
      <c r="B26" s="25">
        <v>66.349997999999999</v>
      </c>
      <c r="C26" s="25">
        <v>86.349997999999999</v>
      </c>
      <c r="D26">
        <f t="shared" si="5"/>
        <v>2.7422317687675599E-2</v>
      </c>
      <c r="E26">
        <f t="shared" si="6"/>
        <v>2.4143062881602229E-3</v>
      </c>
      <c r="F26">
        <f t="shared" si="7"/>
        <v>-5.1241191697232971E-2</v>
      </c>
      <c r="G26">
        <f t="shared" si="8"/>
        <v>7.309293344160573E-4</v>
      </c>
      <c r="H26">
        <f t="shared" si="9"/>
        <v>1.3378062142655684E-5</v>
      </c>
      <c r="I26">
        <f t="shared" si="10"/>
        <v>2.4882130134553015E-3</v>
      </c>
      <c r="J26">
        <f t="shared" si="11"/>
        <v>2.7035704807089039E-2</v>
      </c>
      <c r="K26">
        <f t="shared" si="12"/>
        <v>-3.6576033331480445E-3</v>
      </c>
      <c r="L26">
        <f t="shared" si="13"/>
        <v>-4.988199087301249E-2</v>
      </c>
      <c r="M26">
        <f t="shared" si="14"/>
        <v>7.309293344160573E-4</v>
      </c>
      <c r="N26">
        <f t="shared" si="15"/>
        <v>-9.8885884016415476E-5</v>
      </c>
      <c r="O26">
        <f t="shared" si="16"/>
        <v>-1.3485947804326754E-3</v>
      </c>
      <c r="P26">
        <f t="shared" si="17"/>
        <v>1.3378062142655684E-5</v>
      </c>
      <c r="Q26">
        <f t="shared" si="18"/>
        <v>1.8244853608119082E-4</v>
      </c>
      <c r="R26">
        <f t="shared" si="19"/>
        <v>2.4882130134553015E-3</v>
      </c>
    </row>
    <row r="27" spans="1:18" x14ac:dyDescent="0.2">
      <c r="A27" s="25">
        <v>119.25</v>
      </c>
      <c r="B27" s="25">
        <v>66.25</v>
      </c>
      <c r="C27" s="25">
        <v>86.339995999999999</v>
      </c>
      <c r="D27">
        <f t="shared" si="5"/>
        <v>3.4639173467417315E-2</v>
      </c>
      <c r="E27">
        <f t="shared" si="6"/>
        <v>3.6291888672130446E-3</v>
      </c>
      <c r="F27">
        <f t="shared" si="7"/>
        <v>-4.7940516409135346E-2</v>
      </c>
      <c r="G27">
        <f t="shared" si="8"/>
        <v>1.1732379067545115E-3</v>
      </c>
      <c r="H27">
        <f t="shared" si="9"/>
        <v>5.9668846824875332E-6</v>
      </c>
      <c r="I27">
        <f t="shared" si="10"/>
        <v>2.1698189616214327E-3</v>
      </c>
      <c r="J27">
        <f t="shared" si="11"/>
        <v>3.4252560586830752E-2</v>
      </c>
      <c r="K27">
        <f t="shared" si="12"/>
        <v>-2.4427207540952227E-3</v>
      </c>
      <c r="L27">
        <f t="shared" si="13"/>
        <v>-4.6581315584914865E-2</v>
      </c>
      <c r="M27">
        <f t="shared" si="14"/>
        <v>1.1732379067545115E-3</v>
      </c>
      <c r="N27">
        <f t="shared" si="15"/>
        <v>-8.3669440626355513E-5</v>
      </c>
      <c r="O27">
        <f t="shared" si="16"/>
        <v>-1.59552933428658E-3</v>
      </c>
      <c r="P27">
        <f t="shared" si="17"/>
        <v>5.9668846824875332E-6</v>
      </c>
      <c r="Q27">
        <f t="shared" si="18"/>
        <v>1.1378514633233078E-4</v>
      </c>
      <c r="R27">
        <f t="shared" si="19"/>
        <v>2.1698189616214327E-3</v>
      </c>
    </row>
    <row r="28" spans="1:18" x14ac:dyDescent="0.2">
      <c r="A28" s="25">
        <v>119.75</v>
      </c>
      <c r="B28" s="25">
        <v>66.949996999999996</v>
      </c>
      <c r="C28" s="25">
        <v>86.809997999999993</v>
      </c>
      <c r="D28">
        <f t="shared" si="5"/>
        <v>3.8823279989991348E-2</v>
      </c>
      <c r="E28">
        <f t="shared" si="6"/>
        <v>9.6053421082086775E-3</v>
      </c>
      <c r="F28">
        <f t="shared" si="7"/>
        <v>-6.4351357841166287E-2</v>
      </c>
      <c r="G28">
        <f t="shared" si="8"/>
        <v>1.4773773784791996E-3</v>
      </c>
      <c r="H28">
        <f t="shared" si="9"/>
        <v>1.2485145139483218E-5</v>
      </c>
      <c r="I28">
        <f t="shared" si="10"/>
        <v>3.9680118456475559E-3</v>
      </c>
      <c r="J28">
        <f t="shared" si="11"/>
        <v>3.8436667109404785E-2</v>
      </c>
      <c r="K28">
        <f t="shared" si="12"/>
        <v>3.5334324869004102E-3</v>
      </c>
      <c r="L28">
        <f t="shared" si="13"/>
        <v>-6.2992157016945813E-2</v>
      </c>
      <c r="M28">
        <f t="shared" si="14"/>
        <v>1.4773773784791996E-3</v>
      </c>
      <c r="N28">
        <f t="shared" si="15"/>
        <v>1.3581336825254733E-4</v>
      </c>
      <c r="O28">
        <f t="shared" si="16"/>
        <v>-2.421208569763703E-3</v>
      </c>
      <c r="P28">
        <f t="shared" si="17"/>
        <v>1.2485145139483218E-5</v>
      </c>
      <c r="Q28">
        <f t="shared" si="18"/>
        <v>-2.2257853402360796E-4</v>
      </c>
      <c r="R28">
        <f t="shared" si="19"/>
        <v>3.9680118456475559E-3</v>
      </c>
    </row>
    <row r="29" spans="1:18" x14ac:dyDescent="0.2">
      <c r="A29" s="25">
        <v>119.110001</v>
      </c>
      <c r="B29" s="25">
        <v>67.199996999999996</v>
      </c>
      <c r="C29" s="25">
        <v>85.93</v>
      </c>
      <c r="D29">
        <f t="shared" si="5"/>
        <v>5.0008249776073876E-2</v>
      </c>
      <c r="E29">
        <f t="shared" si="6"/>
        <v>2.3792629635522308E-2</v>
      </c>
      <c r="F29">
        <f t="shared" si="7"/>
        <v>-5.7106723791005766E-2</v>
      </c>
      <c r="G29">
        <f t="shared" si="8"/>
        <v>2.4623068481875879E-3</v>
      </c>
      <c r="H29">
        <f t="shared" si="9"/>
        <v>3.1402391782216611E-4</v>
      </c>
      <c r="I29">
        <f t="shared" si="10"/>
        <v>3.107786316932253E-3</v>
      </c>
      <c r="J29">
        <f t="shared" si="11"/>
        <v>4.9621636895487313E-2</v>
      </c>
      <c r="K29">
        <f t="shared" si="12"/>
        <v>1.7720720014214042E-2</v>
      </c>
      <c r="L29">
        <f t="shared" si="13"/>
        <v>-5.5747522966785285E-2</v>
      </c>
      <c r="M29">
        <f t="shared" si="14"/>
        <v>2.4623068481875879E-3</v>
      </c>
      <c r="N29">
        <f t="shared" si="15"/>
        <v>8.7933113407192393E-4</v>
      </c>
      <c r="O29">
        <f t="shared" si="16"/>
        <v>-2.7662833424806589E-3</v>
      </c>
      <c r="P29">
        <f t="shared" si="17"/>
        <v>3.1402391782216611E-4</v>
      </c>
      <c r="Q29">
        <f t="shared" si="18"/>
        <v>-9.8788624598036899E-4</v>
      </c>
      <c r="R29">
        <f t="shared" si="19"/>
        <v>3.107786316932253E-3</v>
      </c>
    </row>
    <row r="30" spans="1:18" x14ac:dyDescent="0.2">
      <c r="A30" s="25">
        <v>118.989998</v>
      </c>
      <c r="B30" s="25">
        <v>66.379997000000003</v>
      </c>
      <c r="C30" s="25">
        <v>87.040001000000004</v>
      </c>
      <c r="D30">
        <f t="shared" si="5"/>
        <v>4.3279709794570513E-2</v>
      </c>
      <c r="E30">
        <f t="shared" si="6"/>
        <v>8.3200692364220445E-3</v>
      </c>
      <c r="F30">
        <f t="shared" si="7"/>
        <v>-2.2268575135536765E-2</v>
      </c>
      <c r="G30">
        <f t="shared" si="8"/>
        <v>1.8398177628724194E-3</v>
      </c>
      <c r="H30">
        <f t="shared" si="9"/>
        <v>5.0542216550285265E-6</v>
      </c>
      <c r="I30">
        <f t="shared" si="10"/>
        <v>4.3720193409073344E-4</v>
      </c>
      <c r="J30">
        <f t="shared" si="11"/>
        <v>4.289309691398395E-2</v>
      </c>
      <c r="K30">
        <f t="shared" si="12"/>
        <v>2.2481596151137772E-3</v>
      </c>
      <c r="L30">
        <f t="shared" si="13"/>
        <v>-2.0909374311316287E-2</v>
      </c>
      <c r="M30">
        <f t="shared" si="14"/>
        <v>1.8398177628724194E-3</v>
      </c>
      <c r="N30">
        <f t="shared" si="15"/>
        <v>9.6430528249180099E-5</v>
      </c>
      <c r="O30">
        <f t="shared" si="16"/>
        <v>-8.9686781874605585E-4</v>
      </c>
      <c r="P30">
        <f t="shared" si="17"/>
        <v>5.0542216550285265E-6</v>
      </c>
      <c r="Q30">
        <f t="shared" si="18"/>
        <v>-4.7007610903998726E-5</v>
      </c>
      <c r="R30">
        <f t="shared" si="19"/>
        <v>4.3720193409073344E-4</v>
      </c>
    </row>
    <row r="31" spans="1:18" x14ac:dyDescent="0.2">
      <c r="A31" s="25">
        <v>117.910004</v>
      </c>
      <c r="B31" s="25">
        <v>66.809997999999993</v>
      </c>
      <c r="C31" s="25">
        <v>88.5</v>
      </c>
      <c r="D31">
        <f t="shared" si="5"/>
        <v>5.0351902459127601E-2</v>
      </c>
      <c r="E31">
        <f t="shared" si="6"/>
        <v>1.4928996486553318E-2</v>
      </c>
      <c r="F31">
        <f t="shared" si="7"/>
        <v>2.0359694850987584E-3</v>
      </c>
      <c r="G31">
        <f t="shared" si="8"/>
        <v>2.4965301626674618E-3</v>
      </c>
      <c r="H31">
        <f t="shared" si="9"/>
        <v>7.8447987738496412E-5</v>
      </c>
      <c r="I31">
        <f t="shared" si="10"/>
        <v>1.1527181429282883E-5</v>
      </c>
      <c r="J31">
        <f t="shared" si="11"/>
        <v>4.9965289578541038E-2</v>
      </c>
      <c r="K31">
        <f t="shared" si="12"/>
        <v>8.8570868652450511E-3</v>
      </c>
      <c r="L31">
        <f t="shared" si="13"/>
        <v>3.3951703093192368E-3</v>
      </c>
      <c r="M31">
        <f t="shared" si="14"/>
        <v>2.4965301626674618E-3</v>
      </c>
      <c r="N31">
        <f t="shared" si="15"/>
        <v>4.4254691004426124E-4</v>
      </c>
      <c r="O31">
        <f t="shared" si="16"/>
        <v>1.6964066767360042E-4</v>
      </c>
      <c r="P31">
        <f t="shared" si="17"/>
        <v>7.8447987738496412E-5</v>
      </c>
      <c r="Q31">
        <f t="shared" si="18"/>
        <v>3.007131835194139E-5</v>
      </c>
      <c r="R31">
        <f t="shared" si="19"/>
        <v>1.1527181429282883E-5</v>
      </c>
    </row>
    <row r="32" spans="1:18" x14ac:dyDescent="0.2">
      <c r="A32" s="25">
        <v>116.610001</v>
      </c>
      <c r="B32" s="25">
        <v>65.599997999999999</v>
      </c>
      <c r="C32" s="25">
        <v>88.550003000000004</v>
      </c>
      <c r="D32">
        <f t="shared" si="5"/>
        <v>4.9034616048235891E-2</v>
      </c>
      <c r="E32">
        <f t="shared" si="6"/>
        <v>1.041995362299516E-2</v>
      </c>
      <c r="F32">
        <f t="shared" si="7"/>
        <v>5.4354452906381964E-3</v>
      </c>
      <c r="G32">
        <f t="shared" si="8"/>
        <v>2.3666282121996189E-3</v>
      </c>
      <c r="H32">
        <f t="shared" si="9"/>
        <v>1.8905486640605365E-5</v>
      </c>
      <c r="I32">
        <f t="shared" si="10"/>
        <v>4.6167215826164077E-5</v>
      </c>
      <c r="J32">
        <f t="shared" si="11"/>
        <v>4.8648003167649327E-2</v>
      </c>
      <c r="K32">
        <f t="shared" si="12"/>
        <v>4.3480440016868925E-3</v>
      </c>
      <c r="L32">
        <f t="shared" si="13"/>
        <v>6.7946461148586743E-3</v>
      </c>
      <c r="M32">
        <f t="shared" si="14"/>
        <v>2.3666282121996189E-3</v>
      </c>
      <c r="N32">
        <f t="shared" si="15"/>
        <v>2.115236583671426E-4</v>
      </c>
      <c r="O32">
        <f t="shared" si="16"/>
        <v>3.3054596571870098E-4</v>
      </c>
      <c r="P32">
        <f t="shared" si="17"/>
        <v>1.8905486640605365E-5</v>
      </c>
      <c r="Q32">
        <f t="shared" si="18"/>
        <v>2.9543420283296407E-5</v>
      </c>
      <c r="R32">
        <f t="shared" si="19"/>
        <v>4.6167215826164077E-5</v>
      </c>
    </row>
    <row r="33" spans="1:18" x14ac:dyDescent="0.2">
      <c r="A33" s="25">
        <v>116.019997</v>
      </c>
      <c r="B33" s="25">
        <v>65.970000999999996</v>
      </c>
      <c r="C33" s="25">
        <v>89.889999000000003</v>
      </c>
      <c r="D33">
        <f t="shared" si="5"/>
        <v>5.3736874464666927E-2</v>
      </c>
      <c r="E33">
        <f t="shared" si="6"/>
        <v>2.7196944426242278E-2</v>
      </c>
      <c r="F33">
        <f t="shared" si="7"/>
        <v>2.62624396474181E-2</v>
      </c>
      <c r="G33">
        <f t="shared" si="8"/>
        <v>2.8462504110898009E-3</v>
      </c>
      <c r="H33">
        <f t="shared" si="9"/>
        <v>4.4626709550967328E-4</v>
      </c>
      <c r="I33">
        <f t="shared" si="10"/>
        <v>7.6295502234446227E-4</v>
      </c>
      <c r="J33">
        <f t="shared" si="11"/>
        <v>5.3350261584080363E-2</v>
      </c>
      <c r="K33">
        <f t="shared" si="12"/>
        <v>2.1125034804934009E-2</v>
      </c>
      <c r="L33">
        <f t="shared" si="13"/>
        <v>2.7621640471638578E-2</v>
      </c>
      <c r="M33">
        <f t="shared" si="14"/>
        <v>2.8462504110898009E-3</v>
      </c>
      <c r="N33">
        <f t="shared" si="15"/>
        <v>1.1270261328160315E-3</v>
      </c>
      <c r="O33">
        <f t="shared" si="16"/>
        <v>1.4736217445433391E-3</v>
      </c>
      <c r="P33">
        <f t="shared" si="17"/>
        <v>4.4626709550967328E-4</v>
      </c>
      <c r="Q33">
        <f t="shared" si="18"/>
        <v>5.8350811633273885E-4</v>
      </c>
      <c r="R33">
        <f t="shared" si="19"/>
        <v>7.6295502234446227E-4</v>
      </c>
    </row>
    <row r="34" spans="1:18" x14ac:dyDescent="0.2">
      <c r="A34" s="25">
        <v>116.150002</v>
      </c>
      <c r="B34" s="25">
        <v>65.120002999999997</v>
      </c>
      <c r="C34" s="25">
        <v>90.889999000000003</v>
      </c>
      <c r="D34">
        <f t="shared" si="5"/>
        <v>6.2525919603461169E-2</v>
      </c>
      <c r="E34">
        <f t="shared" si="6"/>
        <v>1.3917063530239106E-2</v>
      </c>
      <c r="F34">
        <f t="shared" si="7"/>
        <v>3.823974302624919E-2</v>
      </c>
      <c r="G34">
        <f t="shared" si="8"/>
        <v>3.8612934399994891E-3</v>
      </c>
      <c r="H34">
        <f t="shared" si="9"/>
        <v>6.154643985481282E-5</v>
      </c>
      <c r="I34">
        <f t="shared" si="10"/>
        <v>1.5680763540726497E-3</v>
      </c>
      <c r="J34">
        <f t="shared" si="11"/>
        <v>6.2139306722874606E-2</v>
      </c>
      <c r="K34">
        <f t="shared" si="12"/>
        <v>7.8451539089308391E-3</v>
      </c>
      <c r="L34">
        <f t="shared" si="13"/>
        <v>3.9598943850469671E-2</v>
      </c>
      <c r="M34">
        <f t="shared" si="14"/>
        <v>3.8612934399994891E-3</v>
      </c>
      <c r="N34">
        <f t="shared" si="15"/>
        <v>4.8749242503521206E-4</v>
      </c>
      <c r="O34">
        <f t="shared" si="16"/>
        <v>2.4606509178262239E-3</v>
      </c>
      <c r="P34">
        <f t="shared" si="17"/>
        <v>6.154643985481282E-5</v>
      </c>
      <c r="Q34">
        <f t="shared" si="18"/>
        <v>3.1065980913804495E-4</v>
      </c>
      <c r="R34">
        <f t="shared" si="19"/>
        <v>1.5680763540726497E-3</v>
      </c>
    </row>
    <row r="35" spans="1:18" x14ac:dyDescent="0.2">
      <c r="A35" s="25">
        <v>115.82</v>
      </c>
      <c r="B35" s="25">
        <v>65.309997999999993</v>
      </c>
      <c r="C35" s="25">
        <v>90.260002</v>
      </c>
      <c r="D35">
        <f t="shared" si="5"/>
        <v>5.2466382189705972E-2</v>
      </c>
      <c r="E35">
        <f t="shared" si="6"/>
        <v>2.4175949252847939E-2</v>
      </c>
      <c r="F35">
        <f t="shared" si="7"/>
        <v>3.6326621960461443E-2</v>
      </c>
      <c r="G35">
        <f t="shared" si="8"/>
        <v>2.7123023712910957E-3</v>
      </c>
      <c r="H35">
        <f t="shared" si="9"/>
        <v>3.2775625098035901E-4</v>
      </c>
      <c r="I35">
        <f t="shared" si="10"/>
        <v>1.4202212389584513E-3</v>
      </c>
      <c r="J35">
        <f t="shared" si="11"/>
        <v>5.2079769309119409E-2</v>
      </c>
      <c r="K35">
        <f t="shared" si="12"/>
        <v>1.810403963153967E-2</v>
      </c>
      <c r="L35">
        <f t="shared" si="13"/>
        <v>3.7685822784681924E-2</v>
      </c>
      <c r="M35">
        <f t="shared" si="14"/>
        <v>2.7123023712910957E-3</v>
      </c>
      <c r="N35">
        <f t="shared" si="15"/>
        <v>9.428542075737412E-4</v>
      </c>
      <c r="O35">
        <f t="shared" si="16"/>
        <v>1.9626689568505908E-3</v>
      </c>
      <c r="P35">
        <f t="shared" si="17"/>
        <v>3.2775625098035901E-4</v>
      </c>
      <c r="Q35">
        <f t="shared" si="18"/>
        <v>6.8226562924106229E-4</v>
      </c>
      <c r="R35">
        <f t="shared" si="19"/>
        <v>1.4202212389584513E-3</v>
      </c>
    </row>
    <row r="36" spans="1:18" x14ac:dyDescent="0.2">
      <c r="A36" s="25">
        <v>116.730003</v>
      </c>
      <c r="B36" s="25">
        <v>65.5</v>
      </c>
      <c r="C36" s="25">
        <v>90.349997999999999</v>
      </c>
      <c r="D36">
        <f t="shared" si="5"/>
        <v>6.4030398746080561E-2</v>
      </c>
      <c r="E36">
        <f t="shared" si="6"/>
        <v>2.1449769043849844E-2</v>
      </c>
      <c r="F36">
        <f t="shared" si="7"/>
        <v>3.502807649393553E-2</v>
      </c>
      <c r="G36">
        <f t="shared" si="8"/>
        <v>4.0505314792928541E-3</v>
      </c>
      <c r="H36">
        <f t="shared" si="9"/>
        <v>2.3647856041945076E-4</v>
      </c>
      <c r="I36">
        <f t="shared" si="10"/>
        <v>1.324033950628391E-3</v>
      </c>
      <c r="J36">
        <f t="shared" si="11"/>
        <v>6.3643785865494004E-2</v>
      </c>
      <c r="K36">
        <f t="shared" si="12"/>
        <v>1.5377859422541577E-2</v>
      </c>
      <c r="L36">
        <f t="shared" si="13"/>
        <v>3.6387277318156011E-2</v>
      </c>
      <c r="M36">
        <f t="shared" si="14"/>
        <v>4.0505314792928541E-3</v>
      </c>
      <c r="N36">
        <f t="shared" si="15"/>
        <v>9.7870519215790533E-4</v>
      </c>
      <c r="O36">
        <f t="shared" si="16"/>
        <v>2.3158240858650683E-3</v>
      </c>
      <c r="P36">
        <f t="shared" si="17"/>
        <v>2.3647856041945076E-4</v>
      </c>
      <c r="Q36">
        <f t="shared" si="18"/>
        <v>5.5955843536763879E-4</v>
      </c>
      <c r="R36">
        <f t="shared" si="19"/>
        <v>1.324033950628391E-3</v>
      </c>
    </row>
    <row r="37" spans="1:18" x14ac:dyDescent="0.2">
      <c r="A37" s="25">
        <v>116.760002</v>
      </c>
      <c r="B37" s="25">
        <v>65.879997000000003</v>
      </c>
      <c r="C37" s="25">
        <v>90.300003000000004</v>
      </c>
      <c r="D37">
        <f t="shared" si="5"/>
        <v>5.4924090204260569E-2</v>
      </c>
      <c r="E37">
        <f t="shared" si="6"/>
        <v>3.9475677663149931E-2</v>
      </c>
      <c r="F37">
        <f t="shared" si="7"/>
        <v>3.3786996435713465E-2</v>
      </c>
      <c r="G37">
        <f t="shared" si="8"/>
        <v>2.9743364328302562E-3</v>
      </c>
      <c r="H37">
        <f t="shared" si="9"/>
        <v>1.1158117193931624E-3</v>
      </c>
      <c r="I37">
        <f t="shared" si="10"/>
        <v>1.2352551818341885E-3</v>
      </c>
      <c r="J37">
        <f t="shared" si="11"/>
        <v>5.4537477323674005E-2</v>
      </c>
      <c r="K37">
        <f t="shared" si="12"/>
        <v>3.3403768041841662E-2</v>
      </c>
      <c r="L37">
        <f t="shared" si="13"/>
        <v>3.5146197259933946E-2</v>
      </c>
      <c r="M37">
        <f t="shared" si="14"/>
        <v>2.9743364328302562E-3</v>
      </c>
      <c r="N37">
        <f t="shared" si="15"/>
        <v>1.821757242107206E-3</v>
      </c>
      <c r="O37">
        <f t="shared" si="16"/>
        <v>1.916784936077021E-3</v>
      </c>
      <c r="P37">
        <f t="shared" si="17"/>
        <v>1.1158117193931624E-3</v>
      </c>
      <c r="Q37">
        <f t="shared" si="18"/>
        <v>1.1740154208236446E-3</v>
      </c>
      <c r="R37">
        <f t="shared" si="19"/>
        <v>1.2352551818341885E-3</v>
      </c>
    </row>
    <row r="38" spans="1:18" x14ac:dyDescent="0.2">
      <c r="A38" s="25">
        <v>117.260002</v>
      </c>
      <c r="B38" s="25">
        <v>66.699996999999996</v>
      </c>
      <c r="C38" s="25">
        <v>90.75</v>
      </c>
      <c r="D38">
        <f t="shared" si="5"/>
        <v>5.0727935422621703E-2</v>
      </c>
      <c r="E38">
        <f t="shared" si="6"/>
        <v>5.2635600287448819E-2</v>
      </c>
      <c r="F38">
        <f t="shared" si="7"/>
        <v>5.4924620871863734E-2</v>
      </c>
      <c r="G38">
        <f t="shared" si="8"/>
        <v>2.5342487552812154E-3</v>
      </c>
      <c r="H38">
        <f t="shared" si="9"/>
        <v>2.1681772884520247E-3</v>
      </c>
      <c r="I38">
        <f t="shared" si="10"/>
        <v>3.1678685847166001E-3</v>
      </c>
      <c r="J38">
        <f t="shared" si="11"/>
        <v>5.034132254203514E-2</v>
      </c>
      <c r="K38">
        <f t="shared" si="12"/>
        <v>4.656369066614055E-2</v>
      </c>
      <c r="L38">
        <f t="shared" si="13"/>
        <v>5.6283821696084216E-2</v>
      </c>
      <c r="M38">
        <f t="shared" si="14"/>
        <v>2.5342487552812154E-3</v>
      </c>
      <c r="N38">
        <f t="shared" si="15"/>
        <v>2.3440777705717327E-3</v>
      </c>
      <c r="O38">
        <f t="shared" si="16"/>
        <v>2.8334020219009707E-3</v>
      </c>
      <c r="P38">
        <f t="shared" si="17"/>
        <v>2.1681772884520247E-3</v>
      </c>
      <c r="Q38">
        <f t="shared" si="18"/>
        <v>2.6207824629646756E-3</v>
      </c>
      <c r="R38">
        <f t="shared" si="19"/>
        <v>3.1678685847166001E-3</v>
      </c>
    </row>
    <row r="39" spans="1:18" x14ac:dyDescent="0.2">
      <c r="A39" s="25">
        <v>116.519997</v>
      </c>
      <c r="B39" s="25">
        <v>66.410004000000001</v>
      </c>
      <c r="C39" s="25">
        <v>90.709998999999996</v>
      </c>
      <c r="D39">
        <f t="shared" si="5"/>
        <v>4.3410709739492244E-2</v>
      </c>
      <c r="E39">
        <f t="shared" si="6"/>
        <v>4.7804397433185243E-2</v>
      </c>
      <c r="F39">
        <f t="shared" si="7"/>
        <v>4.7870049065666449E-2</v>
      </c>
      <c r="G39">
        <f t="shared" si="8"/>
        <v>1.8510729105244976E-3</v>
      </c>
      <c r="H39">
        <f t="shared" si="9"/>
        <v>1.7416005389684602E-3</v>
      </c>
      <c r="I39">
        <f t="shared" si="10"/>
        <v>2.4235190447209325E-3</v>
      </c>
      <c r="J39">
        <f t="shared" si="11"/>
        <v>4.302409685890568E-2</v>
      </c>
      <c r="K39">
        <f t="shared" si="12"/>
        <v>4.1732487811876974E-2</v>
      </c>
      <c r="L39">
        <f t="shared" si="13"/>
        <v>4.9229249889886931E-2</v>
      </c>
      <c r="M39">
        <f t="shared" si="14"/>
        <v>1.8510729105244976E-3</v>
      </c>
      <c r="N39">
        <f t="shared" si="15"/>
        <v>1.7955025977812956E-3</v>
      </c>
      <c r="O39">
        <f t="shared" si="16"/>
        <v>2.118044015553767E-3</v>
      </c>
      <c r="P39">
        <f t="shared" si="17"/>
        <v>1.7416005389684602E-3</v>
      </c>
      <c r="Q39">
        <f t="shared" si="18"/>
        <v>2.0544590710175523E-3</v>
      </c>
      <c r="R39">
        <f t="shared" si="19"/>
        <v>2.4235190447209325E-3</v>
      </c>
    </row>
    <row r="40" spans="1:18" x14ac:dyDescent="0.2">
      <c r="A40" s="25">
        <v>116.290001</v>
      </c>
      <c r="B40" s="25">
        <v>66.230002999999996</v>
      </c>
      <c r="C40" s="25">
        <v>90.870002999999997</v>
      </c>
      <c r="D40">
        <f t="shared" si="5"/>
        <v>3.9464959676565207E-2</v>
      </c>
      <c r="E40">
        <f t="shared" si="6"/>
        <v>2.7398988448183909E-2</v>
      </c>
      <c r="F40">
        <f t="shared" si="7"/>
        <v>4.2143433661484972E-2</v>
      </c>
      <c r="G40">
        <f t="shared" si="8"/>
        <v>1.5271171883067744E-3</v>
      </c>
      <c r="H40">
        <f t="shared" si="9"/>
        <v>4.5484429128776738E-4</v>
      </c>
      <c r="I40">
        <f t="shared" si="10"/>
        <v>1.8924792071968893E-3</v>
      </c>
      <c r="J40">
        <f t="shared" si="11"/>
        <v>3.9078346795978644E-2</v>
      </c>
      <c r="K40">
        <f t="shared" si="12"/>
        <v>2.1327078826875644E-2</v>
      </c>
      <c r="L40">
        <f t="shared" si="13"/>
        <v>4.3502634485705453E-2</v>
      </c>
      <c r="M40">
        <f t="shared" si="14"/>
        <v>1.5271171883067744E-3</v>
      </c>
      <c r="N40">
        <f t="shared" si="15"/>
        <v>8.3342698254181978E-4</v>
      </c>
      <c r="O40">
        <f t="shared" si="16"/>
        <v>1.7000110369710978E-3</v>
      </c>
      <c r="P40">
        <f t="shared" si="17"/>
        <v>4.5484429128776738E-4</v>
      </c>
      <c r="Q40">
        <f t="shared" si="18"/>
        <v>9.27784114853399E-4</v>
      </c>
      <c r="R40">
        <f t="shared" si="19"/>
        <v>1.8924792071968893E-3</v>
      </c>
    </row>
    <row r="41" spans="1:18" x14ac:dyDescent="0.2">
      <c r="A41" s="25">
        <v>117.05999799999999</v>
      </c>
      <c r="B41" s="25">
        <v>66.660004000000001</v>
      </c>
      <c r="C41" s="25">
        <v>90.279999000000004</v>
      </c>
      <c r="D41">
        <f t="shared" si="5"/>
        <v>5.1086450202740809E-2</v>
      </c>
      <c r="E41">
        <f t="shared" si="6"/>
        <v>3.5579016372990241E-2</v>
      </c>
      <c r="F41">
        <f t="shared" si="7"/>
        <v>3.7927808494119912E-2</v>
      </c>
      <c r="G41">
        <f t="shared" si="8"/>
        <v>2.5704735044929047E-3</v>
      </c>
      <c r="H41">
        <f t="shared" si="9"/>
        <v>8.7066934885515583E-4</v>
      </c>
      <c r="I41">
        <f t="shared" si="10"/>
        <v>1.5434691011793648E-3</v>
      </c>
      <c r="J41">
        <f t="shared" si="11"/>
        <v>5.0699837322154245E-2</v>
      </c>
      <c r="K41">
        <f t="shared" si="12"/>
        <v>2.9507106751681972E-2</v>
      </c>
      <c r="L41">
        <f t="shared" si="13"/>
        <v>3.9287009318340393E-2</v>
      </c>
      <c r="M41">
        <f t="shared" si="14"/>
        <v>2.5704735044929047E-3</v>
      </c>
      <c r="N41">
        <f t="shared" si="15"/>
        <v>1.4960055121577152E-3</v>
      </c>
      <c r="O41">
        <f t="shared" si="16"/>
        <v>1.9918449813138158E-3</v>
      </c>
      <c r="P41">
        <f t="shared" si="17"/>
        <v>8.7066934885515583E-4</v>
      </c>
      <c r="Q41">
        <f t="shared" si="18"/>
        <v>1.1592459779105945E-3</v>
      </c>
      <c r="R41">
        <f t="shared" si="19"/>
        <v>1.5434691011793648E-3</v>
      </c>
    </row>
    <row r="42" spans="1:18" x14ac:dyDescent="0.2">
      <c r="A42" s="25">
        <v>116.949997</v>
      </c>
      <c r="B42" s="25">
        <v>66.599997999999999</v>
      </c>
      <c r="C42" s="25">
        <v>90.43</v>
      </c>
      <c r="D42">
        <f t="shared" si="5"/>
        <v>4.503487982356965E-2</v>
      </c>
      <c r="E42">
        <f t="shared" si="6"/>
        <v>3.9821464156641104E-2</v>
      </c>
      <c r="F42">
        <f t="shared" si="7"/>
        <v>4.2352894084230576E-2</v>
      </c>
      <c r="G42">
        <f t="shared" si="8"/>
        <v>1.9934677410118761E-3</v>
      </c>
      <c r="H42">
        <f t="shared" si="9"/>
        <v>1.1390324313334051E-3</v>
      </c>
      <c r="I42">
        <f t="shared" si="10"/>
        <v>1.9107472412854328E-3</v>
      </c>
      <c r="J42">
        <f t="shared" si="11"/>
        <v>4.4648266942983086E-2</v>
      </c>
      <c r="K42">
        <f t="shared" si="12"/>
        <v>3.3749554535332835E-2</v>
      </c>
      <c r="L42">
        <f t="shared" si="13"/>
        <v>4.3712094908451057E-2</v>
      </c>
      <c r="M42">
        <f t="shared" si="14"/>
        <v>1.9934677410118761E-3</v>
      </c>
      <c r="N42">
        <f t="shared" si="15"/>
        <v>1.5068591201003059E-3</v>
      </c>
      <c r="O42">
        <f t="shared" si="16"/>
        <v>1.9516692821095346E-3</v>
      </c>
      <c r="P42">
        <f t="shared" si="17"/>
        <v>1.1390324313334051E-3</v>
      </c>
      <c r="Q42">
        <f t="shared" si="18"/>
        <v>1.4752637309664138E-3</v>
      </c>
      <c r="R42">
        <f t="shared" si="19"/>
        <v>1.9107472412854328E-3</v>
      </c>
    </row>
    <row r="43" spans="1:18" x14ac:dyDescent="0.2">
      <c r="A43" s="25">
        <v>116.639999</v>
      </c>
      <c r="B43" s="25">
        <v>66.540001000000004</v>
      </c>
      <c r="C43" s="25">
        <v>90.419998000000007</v>
      </c>
      <c r="D43">
        <f t="shared" si="5"/>
        <v>4.3006986277270551E-2</v>
      </c>
      <c r="E43">
        <f t="shared" si="6"/>
        <v>4.0171015449977518E-2</v>
      </c>
      <c r="F43">
        <f t="shared" si="7"/>
        <v>4.4436682553098961E-2</v>
      </c>
      <c r="G43">
        <f t="shared" si="8"/>
        <v>1.8164962284727682E-3</v>
      </c>
      <c r="H43">
        <f t="shared" si="9"/>
        <v>1.162749018314785E-3</v>
      </c>
      <c r="I43">
        <f t="shared" si="10"/>
        <v>2.0972629343090432E-3</v>
      </c>
      <c r="J43">
        <f t="shared" si="11"/>
        <v>4.2620373396683987E-2</v>
      </c>
      <c r="K43">
        <f t="shared" si="12"/>
        <v>3.4099105828669249E-2</v>
      </c>
      <c r="L43">
        <f t="shared" si="13"/>
        <v>4.5795883377319442E-2</v>
      </c>
      <c r="M43">
        <f t="shared" si="14"/>
        <v>1.8164962284727682E-3</v>
      </c>
      <c r="N43">
        <f t="shared" si="15"/>
        <v>1.4533166229109267E-3</v>
      </c>
      <c r="O43">
        <f t="shared" si="16"/>
        <v>1.9518376495723481E-3</v>
      </c>
      <c r="P43">
        <f t="shared" si="17"/>
        <v>1.162749018314785E-3</v>
      </c>
      <c r="Q43">
        <f t="shared" si="18"/>
        <v>1.5615986738006106E-3</v>
      </c>
      <c r="R43">
        <f t="shared" si="19"/>
        <v>2.0972629343090432E-3</v>
      </c>
    </row>
    <row r="44" spans="1:18" x14ac:dyDescent="0.2">
      <c r="A44" s="25">
        <v>115.970001</v>
      </c>
      <c r="B44" s="25">
        <v>66.300003000000004</v>
      </c>
      <c r="C44" s="25">
        <v>91.18</v>
      </c>
      <c r="D44">
        <f t="shared" si="5"/>
        <v>5.2305892131825349E-2</v>
      </c>
      <c r="E44">
        <f t="shared" si="6"/>
        <v>3.6714098778494332E-2</v>
      </c>
      <c r="F44">
        <f t="shared" si="7"/>
        <v>6.6895626093839936E-2</v>
      </c>
      <c r="G44">
        <f t="shared" si="8"/>
        <v>2.6956115579681141E-3</v>
      </c>
      <c r="H44">
        <f t="shared" si="9"/>
        <v>9.3894375634477113E-4</v>
      </c>
      <c r="I44">
        <f t="shared" si="10"/>
        <v>4.6587213976143843E-3</v>
      </c>
      <c r="J44">
        <f t="shared" si="11"/>
        <v>5.1919279251238785E-2</v>
      </c>
      <c r="K44">
        <f t="shared" si="12"/>
        <v>3.0642189157186063E-2</v>
      </c>
      <c r="L44">
        <f t="shared" si="13"/>
        <v>6.825482691806041E-2</v>
      </c>
      <c r="M44">
        <f t="shared" si="14"/>
        <v>2.6956115579681141E-3</v>
      </c>
      <c r="N44">
        <f t="shared" si="15"/>
        <v>1.5909203757212245E-3</v>
      </c>
      <c r="O44">
        <f t="shared" si="16"/>
        <v>3.5437414190037484E-3</v>
      </c>
      <c r="P44">
        <f t="shared" si="17"/>
        <v>9.3894375634477113E-4</v>
      </c>
      <c r="Q44">
        <f t="shared" si="18"/>
        <v>2.0914773173142023E-3</v>
      </c>
      <c r="R44">
        <f t="shared" si="19"/>
        <v>4.6587213976143843E-3</v>
      </c>
    </row>
    <row r="45" spans="1:18" x14ac:dyDescent="0.2">
      <c r="A45" s="25">
        <v>115.82</v>
      </c>
      <c r="B45" s="25">
        <v>66.190002000000007</v>
      </c>
      <c r="C45" s="25">
        <v>90.889999000000003</v>
      </c>
      <c r="D45">
        <f t="shared" si="5"/>
        <v>5.2011572082003438E-2</v>
      </c>
      <c r="E45">
        <f t="shared" si="6"/>
        <v>3.0058986370029659E-2</v>
      </c>
      <c r="F45">
        <f t="shared" si="7"/>
        <v>6.4296453395289194E-2</v>
      </c>
      <c r="G45">
        <f t="shared" si="8"/>
        <v>2.665136412547957E-3</v>
      </c>
      <c r="H45">
        <f t="shared" si="9"/>
        <v>5.7537985094905048E-4</v>
      </c>
      <c r="I45">
        <f t="shared" si="10"/>
        <v>4.310664930991818E-3</v>
      </c>
      <c r="J45">
        <f t="shared" si="11"/>
        <v>5.1624959201416874E-2</v>
      </c>
      <c r="K45">
        <f t="shared" si="12"/>
        <v>2.3987076748721393E-2</v>
      </c>
      <c r="L45">
        <f t="shared" si="13"/>
        <v>6.5655654219509668E-2</v>
      </c>
      <c r="M45">
        <f t="shared" si="14"/>
        <v>2.665136412547957E-3</v>
      </c>
      <c r="N45">
        <f t="shared" si="15"/>
        <v>1.2383318585139972E-3</v>
      </c>
      <c r="O45">
        <f t="shared" si="16"/>
        <v>3.3894704704245204E-3</v>
      </c>
      <c r="P45">
        <f t="shared" si="17"/>
        <v>5.7537985094905048E-4</v>
      </c>
      <c r="Q45">
        <f t="shared" si="18"/>
        <v>1.574887216750892E-3</v>
      </c>
      <c r="R45">
        <f t="shared" si="19"/>
        <v>4.310664930991818E-3</v>
      </c>
    </row>
    <row r="46" spans="1:18" x14ac:dyDescent="0.2">
      <c r="A46" s="25">
        <v>115.19000200000001</v>
      </c>
      <c r="B46" s="25">
        <v>66.010002</v>
      </c>
      <c r="C46" s="25">
        <v>90.580001999999993</v>
      </c>
      <c r="D46">
        <f t="shared" si="5"/>
        <v>4.6193521915479346E-2</v>
      </c>
      <c r="E46">
        <f t="shared" si="6"/>
        <v>2.9361943273742707E-2</v>
      </c>
      <c r="F46">
        <f t="shared" si="7"/>
        <v>5.4797374161947507E-2</v>
      </c>
      <c r="G46">
        <f t="shared" si="8"/>
        <v>2.0982729153309421E-3</v>
      </c>
      <c r="H46">
        <f t="shared" si="9"/>
        <v>5.4242566753152878E-4</v>
      </c>
      <c r="I46">
        <f t="shared" si="10"/>
        <v>3.1535609141771083E-3</v>
      </c>
      <c r="J46">
        <f t="shared" si="11"/>
        <v>4.5806909034892783E-2</v>
      </c>
      <c r="K46">
        <f t="shared" si="12"/>
        <v>2.3290033652434441E-2</v>
      </c>
      <c r="L46">
        <f t="shared" si="13"/>
        <v>5.6156574986167988E-2</v>
      </c>
      <c r="M46">
        <f t="shared" si="14"/>
        <v>2.0982729153309421E-3</v>
      </c>
      <c r="N46">
        <f t="shared" si="15"/>
        <v>1.0668444529366562E-3</v>
      </c>
      <c r="O46">
        <f t="shared" si="16"/>
        <v>2.5723591221025323E-3</v>
      </c>
      <c r="P46">
        <f t="shared" si="17"/>
        <v>5.4242566753152878E-4</v>
      </c>
      <c r="Q46">
        <f t="shared" si="18"/>
        <v>1.3078885212333105E-3</v>
      </c>
      <c r="R46">
        <f t="shared" si="19"/>
        <v>3.1535609141771083E-3</v>
      </c>
    </row>
    <row r="47" spans="1:18" x14ac:dyDescent="0.2">
      <c r="A47" s="25">
        <v>115.19000200000001</v>
      </c>
      <c r="B47" s="25">
        <v>66.309997999999993</v>
      </c>
      <c r="C47" s="25">
        <v>92.580001999999993</v>
      </c>
      <c r="D47">
        <f t="shared" si="5"/>
        <v>7.2726603188298475E-2</v>
      </c>
      <c r="E47">
        <f t="shared" si="6"/>
        <v>2.6126305390609065E-2</v>
      </c>
      <c r="F47">
        <f t="shared" si="7"/>
        <v>6.4236147334614663E-2</v>
      </c>
      <c r="G47">
        <f t="shared" si="8"/>
        <v>5.2330741977198543E-3</v>
      </c>
      <c r="H47">
        <f t="shared" si="9"/>
        <v>4.0217878967174981E-4</v>
      </c>
      <c r="I47">
        <f t="shared" si="10"/>
        <v>4.302749700078796E-3</v>
      </c>
      <c r="J47">
        <f t="shared" si="11"/>
        <v>7.2339990307711918E-2</v>
      </c>
      <c r="K47">
        <f t="shared" si="12"/>
        <v>2.0054395769300799E-2</v>
      </c>
      <c r="L47">
        <f t="shared" si="13"/>
        <v>6.5595348158835137E-2</v>
      </c>
      <c r="M47">
        <f t="shared" si="14"/>
        <v>5.2330741977198543E-3</v>
      </c>
      <c r="N47">
        <f t="shared" si="15"/>
        <v>1.4507347955782387E-3</v>
      </c>
      <c r="O47">
        <f t="shared" si="16"/>
        <v>4.7451668500411229E-3</v>
      </c>
      <c r="P47">
        <f t="shared" si="17"/>
        <v>4.0217878967174981E-4</v>
      </c>
      <c r="Q47">
        <f t="shared" si="18"/>
        <v>1.3154750726023564E-3</v>
      </c>
      <c r="R47">
        <f t="shared" si="19"/>
        <v>4.302749700078796E-3</v>
      </c>
    </row>
    <row r="48" spans="1:18" x14ac:dyDescent="0.2">
      <c r="A48" s="25">
        <v>113.300003</v>
      </c>
      <c r="B48" s="25">
        <v>65.620002999999997</v>
      </c>
      <c r="C48" s="25">
        <v>90.980002999999996</v>
      </c>
      <c r="D48">
        <f t="shared" si="5"/>
        <v>6.9339708191607605E-2</v>
      </c>
      <c r="E48">
        <f t="shared" si="6"/>
        <v>1.7990890413239639E-2</v>
      </c>
      <c r="F48">
        <f t="shared" si="7"/>
        <v>6.4699786424681952E-2</v>
      </c>
      <c r="G48">
        <f t="shared" si="8"/>
        <v>4.7545293529707528E-3</v>
      </c>
      <c r="H48">
        <f t="shared" si="9"/>
        <v>1.4206210311842901E-4</v>
      </c>
      <c r="I48">
        <f t="shared" si="10"/>
        <v>4.3637897963506537E-3</v>
      </c>
      <c r="J48">
        <f t="shared" si="11"/>
        <v>6.8953095311021048E-2</v>
      </c>
      <c r="K48">
        <f t="shared" si="12"/>
        <v>1.1918980791931372E-2</v>
      </c>
      <c r="L48">
        <f t="shared" si="13"/>
        <v>6.6058987248902426E-2</v>
      </c>
      <c r="M48">
        <f t="shared" si="14"/>
        <v>4.7545293529707528E-3</v>
      </c>
      <c r="N48">
        <f t="shared" si="15"/>
        <v>8.2185061855627299E-4</v>
      </c>
      <c r="O48">
        <f t="shared" si="16"/>
        <v>4.5549716439230933E-3</v>
      </c>
      <c r="P48">
        <f t="shared" si="17"/>
        <v>1.4206210311842901E-4</v>
      </c>
      <c r="Q48">
        <f t="shared" si="18"/>
        <v>7.8735580015410747E-4</v>
      </c>
      <c r="R48">
        <f t="shared" si="19"/>
        <v>4.3637897963506537E-3</v>
      </c>
    </row>
    <row r="49" spans="1:18" x14ac:dyDescent="0.2">
      <c r="A49" s="25">
        <v>113.949997</v>
      </c>
      <c r="B49" s="25">
        <v>65.830001999999993</v>
      </c>
      <c r="C49" s="25">
        <v>89</v>
      </c>
      <c r="D49">
        <f t="shared" si="5"/>
        <v>4.9654925880265613E-2</v>
      </c>
      <c r="E49">
        <f t="shared" si="6"/>
        <v>3.8874456848258465E-2</v>
      </c>
      <c r="F49">
        <f t="shared" si="7"/>
        <v>3.8133687101582485E-2</v>
      </c>
      <c r="G49">
        <f t="shared" si="8"/>
        <v>2.4273666658343436E-3</v>
      </c>
      <c r="H49">
        <f t="shared" si="9"/>
        <v>1.0760071045762981E-3</v>
      </c>
      <c r="I49">
        <f t="shared" si="10"/>
        <v>1.5596881967200338E-3</v>
      </c>
      <c r="J49">
        <f t="shared" si="11"/>
        <v>4.9268312999679049E-2</v>
      </c>
      <c r="K49">
        <f t="shared" si="12"/>
        <v>3.2802547226950196E-2</v>
      </c>
      <c r="L49">
        <f t="shared" si="13"/>
        <v>3.9492887925802966E-2</v>
      </c>
      <c r="M49">
        <f t="shared" si="14"/>
        <v>2.4273666658343436E-3</v>
      </c>
      <c r="N49">
        <f t="shared" si="15"/>
        <v>1.6161261639641364E-3</v>
      </c>
      <c r="O49">
        <f t="shared" si="16"/>
        <v>1.9457479635897061E-3</v>
      </c>
      <c r="P49">
        <f t="shared" si="17"/>
        <v>1.0760071045762981E-3</v>
      </c>
      <c r="Q49">
        <f t="shared" si="18"/>
        <v>1.2954673213148029E-3</v>
      </c>
      <c r="R49">
        <f t="shared" si="19"/>
        <v>1.5596881967200338E-3</v>
      </c>
    </row>
    <row r="50" spans="1:18" x14ac:dyDescent="0.2">
      <c r="A50" s="25">
        <v>112.120003</v>
      </c>
      <c r="B50" s="25">
        <v>65.819999999999993</v>
      </c>
      <c r="C50" s="25">
        <v>88.32</v>
      </c>
      <c r="D50">
        <f t="shared" si="5"/>
        <v>3.9384853982797736E-2</v>
      </c>
      <c r="E50">
        <f t="shared" si="6"/>
        <v>4.0461242851268002E-2</v>
      </c>
      <c r="F50">
        <f t="shared" si="7"/>
        <v>1.4483881851635289E-2</v>
      </c>
      <c r="G50">
        <f t="shared" si="8"/>
        <v>1.5208628090661929E-3</v>
      </c>
      <c r="H50">
        <f t="shared" si="9"/>
        <v>1.1826262400012127E-3</v>
      </c>
      <c r="I50">
        <f t="shared" si="10"/>
        <v>2.510032686740012E-4</v>
      </c>
      <c r="J50">
        <f t="shared" si="11"/>
        <v>3.8998241102211173E-2</v>
      </c>
      <c r="K50">
        <f t="shared" si="12"/>
        <v>3.4389333229959733E-2</v>
      </c>
      <c r="L50">
        <f t="shared" si="13"/>
        <v>1.5843082675855769E-2</v>
      </c>
      <c r="M50">
        <f t="shared" si="14"/>
        <v>1.5208628090661929E-3</v>
      </c>
      <c r="N50">
        <f t="shared" si="15"/>
        <v>1.3411235086462521E-3</v>
      </c>
      <c r="O50">
        <f t="shared" si="16"/>
        <v>6.1785235799528826E-4</v>
      </c>
      <c r="P50">
        <f t="shared" si="17"/>
        <v>1.1826262400012127E-3</v>
      </c>
      <c r="Q50">
        <f t="shared" si="18"/>
        <v>5.4483304952980614E-4</v>
      </c>
      <c r="R50">
        <f t="shared" si="19"/>
        <v>2.510032686740012E-4</v>
      </c>
    </row>
    <row r="51" spans="1:18" x14ac:dyDescent="0.2">
      <c r="A51" s="25">
        <v>111.029999</v>
      </c>
      <c r="B51" s="25">
        <v>64.919998000000007</v>
      </c>
      <c r="C51" s="25">
        <v>88.07</v>
      </c>
      <c r="D51">
        <f t="shared" si="5"/>
        <v>1.351917674283766E-3</v>
      </c>
      <c r="E51">
        <f t="shared" si="6"/>
        <v>6.343004757883984E-2</v>
      </c>
      <c r="F51">
        <f t="shared" si="7"/>
        <v>2.0881896905898947E-2</v>
      </c>
      <c r="G51">
        <f t="shared" si="8"/>
        <v>9.318133447348025E-7</v>
      </c>
      <c r="H51">
        <f t="shared" si="9"/>
        <v>3.2899559899552239E-3</v>
      </c>
      <c r="I51">
        <f t="shared" si="10"/>
        <v>4.9466642824072342E-4</v>
      </c>
      <c r="J51">
        <f t="shared" si="11"/>
        <v>9.6530479369720448E-4</v>
      </c>
      <c r="K51">
        <f t="shared" si="12"/>
        <v>5.7358137957531571E-2</v>
      </c>
      <c r="L51">
        <f t="shared" si="13"/>
        <v>2.2241097730119425E-2</v>
      </c>
      <c r="M51">
        <f t="shared" si="14"/>
        <v>9.318133447348025E-7</v>
      </c>
      <c r="N51">
        <f t="shared" si="15"/>
        <v>5.5368085527950806E-5</v>
      </c>
      <c r="O51">
        <f t="shared" si="16"/>
        <v>2.1469438255972295E-5</v>
      </c>
      <c r="P51">
        <f t="shared" si="17"/>
        <v>3.2899559899552239E-3</v>
      </c>
      <c r="Q51">
        <f t="shared" si="18"/>
        <v>1.2757079519311323E-3</v>
      </c>
      <c r="R51">
        <f t="shared" si="19"/>
        <v>4.9466642824072342E-4</v>
      </c>
    </row>
    <row r="52" spans="1:18" x14ac:dyDescent="0.2">
      <c r="A52" s="25">
        <v>109.949997</v>
      </c>
      <c r="B52" s="25">
        <v>64.199996999999996</v>
      </c>
      <c r="C52" s="25">
        <v>87.559997999999993</v>
      </c>
      <c r="D52">
        <f t="shared" si="5"/>
        <v>-1.004488808953694E-2</v>
      </c>
      <c r="E52">
        <f t="shared" si="6"/>
        <v>7.6026851415358324E-2</v>
      </c>
      <c r="F52">
        <f t="shared" si="7"/>
        <v>2.6032592336489056E-2</v>
      </c>
      <c r="G52">
        <f t="shared" si="8"/>
        <v>1.0881621248968757E-4</v>
      </c>
      <c r="H52">
        <f t="shared" si="9"/>
        <v>4.8936938814089313E-3</v>
      </c>
      <c r="I52">
        <f t="shared" si="10"/>
        <v>7.5031033255909356E-4</v>
      </c>
      <c r="J52">
        <f t="shared" si="11"/>
        <v>-1.0431500970123502E-2</v>
      </c>
      <c r="K52">
        <f t="shared" si="12"/>
        <v>6.9954941794050055E-2</v>
      </c>
      <c r="L52">
        <f t="shared" si="13"/>
        <v>2.7391793160709534E-2</v>
      </c>
      <c r="M52">
        <f t="shared" si="14"/>
        <v>1.0881621248968757E-4</v>
      </c>
      <c r="N52">
        <f t="shared" si="15"/>
        <v>-7.2973504318956631E-4</v>
      </c>
      <c r="O52">
        <f t="shared" si="16"/>
        <v>-2.8573751692936384E-4</v>
      </c>
      <c r="P52">
        <f t="shared" si="17"/>
        <v>4.8936938814089313E-3</v>
      </c>
      <c r="Q52">
        <f t="shared" si="18"/>
        <v>1.9161912961920939E-3</v>
      </c>
      <c r="R52">
        <f t="shared" si="19"/>
        <v>7.5031033255909356E-4</v>
      </c>
    </row>
    <row r="53" spans="1:18" x14ac:dyDescent="0.2">
      <c r="A53" s="25">
        <v>109.110001</v>
      </c>
      <c r="B53" s="25">
        <v>64.220000999999996</v>
      </c>
      <c r="C53" s="25">
        <v>87.480002999999996</v>
      </c>
      <c r="D53">
        <f t="shared" si="5"/>
        <v>-1.1844188847577338E-2</v>
      </c>
      <c r="E53">
        <f t="shared" si="6"/>
        <v>8.004274011410524E-2</v>
      </c>
      <c r="F53">
        <f t="shared" si="7"/>
        <v>2.3478855648770447E-2</v>
      </c>
      <c r="G53">
        <f t="shared" si="8"/>
        <v>1.4959251091365704E-4</v>
      </c>
      <c r="H53">
        <f t="shared" si="9"/>
        <v>5.4716837637941024E-3</v>
      </c>
      <c r="I53">
        <f t="shared" si="10"/>
        <v>6.1692904935548639E-4</v>
      </c>
      <c r="J53">
        <f t="shared" si="11"/>
        <v>-1.22308017281639E-2</v>
      </c>
      <c r="K53">
        <f t="shared" si="12"/>
        <v>7.3970830492796971E-2</v>
      </c>
      <c r="L53">
        <f t="shared" si="13"/>
        <v>2.4838056472990925E-2</v>
      </c>
      <c r="M53">
        <f t="shared" si="14"/>
        <v>1.4959251091365704E-4</v>
      </c>
      <c r="N53">
        <f t="shared" si="15"/>
        <v>-9.0472256142502014E-4</v>
      </c>
      <c r="O53">
        <f t="shared" si="16"/>
        <v>-3.0378934403408995E-4</v>
      </c>
      <c r="P53">
        <f t="shared" si="17"/>
        <v>5.4716837637941024E-3</v>
      </c>
      <c r="Q53">
        <f t="shared" si="18"/>
        <v>1.8372916651341303E-3</v>
      </c>
      <c r="R53">
        <f t="shared" si="19"/>
        <v>6.1692904935548639E-4</v>
      </c>
    </row>
    <row r="54" spans="1:18" x14ac:dyDescent="0.2">
      <c r="A54" s="25">
        <v>109.900002</v>
      </c>
      <c r="B54" s="25">
        <v>63.75</v>
      </c>
      <c r="C54" s="25">
        <v>87.040001000000004</v>
      </c>
      <c r="D54">
        <f t="shared" si="5"/>
        <v>9.6920024440872044E-3</v>
      </c>
      <c r="E54">
        <f t="shared" si="6"/>
        <v>0.10527335605764179</v>
      </c>
      <c r="F54">
        <f t="shared" si="7"/>
        <v>4.0683190583258401E-2</v>
      </c>
      <c r="G54">
        <f t="shared" si="8"/>
        <v>8.6590274928506687E-5</v>
      </c>
      <c r="H54">
        <f t="shared" si="9"/>
        <v>9.840926975060749E-3</v>
      </c>
      <c r="I54">
        <f t="shared" si="10"/>
        <v>1.7675626752596543E-3</v>
      </c>
      <c r="J54">
        <f t="shared" si="11"/>
        <v>9.3053895635006427E-3</v>
      </c>
      <c r="K54">
        <f t="shared" si="12"/>
        <v>9.9201446436333524E-2</v>
      </c>
      <c r="L54">
        <f t="shared" si="13"/>
        <v>4.2042391407478882E-2</v>
      </c>
      <c r="M54">
        <f t="shared" si="14"/>
        <v>8.6590274928506687E-5</v>
      </c>
      <c r="N54">
        <f t="shared" si="15"/>
        <v>9.2310810435282603E-4</v>
      </c>
      <c r="O54">
        <f t="shared" si="16"/>
        <v>3.9122083022776307E-4</v>
      </c>
      <c r="P54">
        <f t="shared" si="17"/>
        <v>9.840926975060749E-3</v>
      </c>
      <c r="Q54">
        <f t="shared" si="18"/>
        <v>4.1706660392643851E-3</v>
      </c>
      <c r="R54">
        <f t="shared" si="19"/>
        <v>1.7675626752596543E-3</v>
      </c>
    </row>
    <row r="55" spans="1:18" x14ac:dyDescent="0.2">
      <c r="A55" s="25">
        <v>109.489998</v>
      </c>
      <c r="B55" s="25">
        <v>64.110000999999997</v>
      </c>
      <c r="C55" s="25">
        <v>87.239998</v>
      </c>
      <c r="D55">
        <f t="shared" si="5"/>
        <v>-3.1005313913901184E-3</v>
      </c>
      <c r="E55">
        <f t="shared" si="6"/>
        <v>9.7574460238874436E-2</v>
      </c>
      <c r="F55">
        <f t="shared" si="7"/>
        <v>4.1901904581538557E-2</v>
      </c>
      <c r="G55">
        <f t="shared" si="8"/>
        <v>1.2160175173579771E-5</v>
      </c>
      <c r="H55">
        <f t="shared" si="9"/>
        <v>8.3727167695202588E-3</v>
      </c>
      <c r="I55">
        <f t="shared" si="10"/>
        <v>1.871523240928194E-3</v>
      </c>
      <c r="J55">
        <f t="shared" si="11"/>
        <v>-3.4871442719766801E-3</v>
      </c>
      <c r="K55">
        <f t="shared" si="12"/>
        <v>9.1502550617566167E-2</v>
      </c>
      <c r="L55">
        <f t="shared" si="13"/>
        <v>4.3261105405759039E-2</v>
      </c>
      <c r="M55">
        <f t="shared" si="14"/>
        <v>1.2160175173579771E-5</v>
      </c>
      <c r="N55">
        <f t="shared" si="15"/>
        <v>-3.190825952573021E-4</v>
      </c>
      <c r="O55">
        <f t="shared" si="16"/>
        <v>-1.5085771591507203E-4</v>
      </c>
      <c r="P55">
        <f t="shared" si="17"/>
        <v>8.3727167695202588E-3</v>
      </c>
      <c r="Q55">
        <f t="shared" si="18"/>
        <v>3.9585014871623319E-3</v>
      </c>
      <c r="R55">
        <f t="shared" si="19"/>
        <v>1.871523240928194E-3</v>
      </c>
    </row>
    <row r="56" spans="1:18" x14ac:dyDescent="0.2">
      <c r="A56" s="25">
        <v>110.519997</v>
      </c>
      <c r="B56" s="25">
        <v>63.330002</v>
      </c>
      <c r="C56" s="25">
        <v>87.300003000000004</v>
      </c>
      <c r="D56">
        <f t="shared" si="5"/>
        <v>-9.6349314412961136E-3</v>
      </c>
      <c r="E56">
        <f t="shared" si="6"/>
        <v>4.4889728625123443E-2</v>
      </c>
      <c r="F56">
        <f t="shared" si="7"/>
        <v>4.510288305164413E-2</v>
      </c>
      <c r="G56">
        <f t="shared" si="8"/>
        <v>1.0043135059545889E-4</v>
      </c>
      <c r="H56">
        <f t="shared" si="9"/>
        <v>1.5068230722129544E-3</v>
      </c>
      <c r="I56">
        <f t="shared" si="10"/>
        <v>2.1587252380878782E-3</v>
      </c>
      <c r="J56">
        <f t="shared" si="11"/>
        <v>-1.0021544321882675E-2</v>
      </c>
      <c r="K56">
        <f t="shared" si="12"/>
        <v>3.8817819003815174E-2</v>
      </c>
      <c r="L56">
        <f t="shared" si="13"/>
        <v>4.6462083875864611E-2</v>
      </c>
      <c r="M56">
        <f t="shared" si="14"/>
        <v>1.0043135059545889E-4</v>
      </c>
      <c r="N56">
        <f t="shared" si="15"/>
        <v>-3.8901449362555338E-4</v>
      </c>
      <c r="O56">
        <f t="shared" si="16"/>
        <v>-4.6562183284900758E-4</v>
      </c>
      <c r="P56">
        <f t="shared" si="17"/>
        <v>1.5068230722129544E-3</v>
      </c>
      <c r="Q56">
        <f t="shared" si="18"/>
        <v>1.8035567624333918E-3</v>
      </c>
      <c r="R56">
        <f t="shared" si="19"/>
        <v>2.1587252380878782E-3</v>
      </c>
    </row>
    <row r="57" spans="1:18" x14ac:dyDescent="0.2">
      <c r="A57" s="25">
        <v>111.459999</v>
      </c>
      <c r="B57" s="25">
        <v>63.279998999999997</v>
      </c>
      <c r="C57" s="25">
        <v>85.900002000000001</v>
      </c>
      <c r="D57">
        <f t="shared" si="5"/>
        <v>-2.6910967108962854E-4</v>
      </c>
      <c r="E57">
        <f t="shared" si="6"/>
        <v>4.1955153176285426E-2</v>
      </c>
      <c r="F57">
        <f t="shared" si="7"/>
        <v>2.6542400931118634E-2</v>
      </c>
      <c r="G57">
        <f t="shared" si="8"/>
        <v>4.2997206477673371E-7</v>
      </c>
      <c r="H57">
        <f t="shared" si="9"/>
        <v>1.2876071680258097E-3</v>
      </c>
      <c r="I57">
        <f t="shared" si="10"/>
        <v>7.7849938051354265E-4</v>
      </c>
      <c r="J57">
        <f t="shared" si="11"/>
        <v>-6.5572255167619005E-4</v>
      </c>
      <c r="K57">
        <f t="shared" si="12"/>
        <v>3.5883243554977157E-2</v>
      </c>
      <c r="L57">
        <f t="shared" si="13"/>
        <v>2.7901601755339112E-2</v>
      </c>
      <c r="M57">
        <f t="shared" si="14"/>
        <v>4.2997206477673371E-7</v>
      </c>
      <c r="N57">
        <f t="shared" si="15"/>
        <v>-2.3529452026287821E-5</v>
      </c>
      <c r="O57">
        <f t="shared" si="16"/>
        <v>-1.8295709498863825E-5</v>
      </c>
      <c r="P57">
        <f t="shared" si="17"/>
        <v>1.2876071680258097E-3</v>
      </c>
      <c r="Q57">
        <f t="shared" si="18"/>
        <v>1.0011999713608116E-3</v>
      </c>
      <c r="R57">
        <f t="shared" si="19"/>
        <v>7.7849938051354265E-4</v>
      </c>
    </row>
    <row r="58" spans="1:18" x14ac:dyDescent="0.2">
      <c r="A58" s="25">
        <v>111.57</v>
      </c>
      <c r="B58" s="25">
        <v>63.310001</v>
      </c>
      <c r="C58" s="25">
        <v>86.470000999999996</v>
      </c>
      <c r="D58">
        <f t="shared" si="5"/>
        <v>-1.7503009944960585E-2</v>
      </c>
      <c r="E58">
        <f t="shared" si="6"/>
        <v>2.5759363232530568E-2</v>
      </c>
      <c r="F58">
        <f t="shared" si="7"/>
        <v>3.7108928144272156E-2</v>
      </c>
      <c r="G58">
        <f t="shared" si="8"/>
        <v>3.2003860484033746E-4</v>
      </c>
      <c r="H58">
        <f t="shared" si="9"/>
        <v>3.8759582969403008E-4</v>
      </c>
      <c r="I58">
        <f t="shared" si="10"/>
        <v>1.4797969463365825E-3</v>
      </c>
      <c r="J58">
        <f t="shared" si="11"/>
        <v>-1.7889622825547145E-2</v>
      </c>
      <c r="K58">
        <f t="shared" si="12"/>
        <v>1.9687453611222303E-2</v>
      </c>
      <c r="L58">
        <f t="shared" si="13"/>
        <v>3.8468128968492638E-2</v>
      </c>
      <c r="M58">
        <f t="shared" si="14"/>
        <v>3.2003860484033746E-4</v>
      </c>
      <c r="N58">
        <f t="shared" si="15"/>
        <v>-3.522011195002231E-4</v>
      </c>
      <c r="O58">
        <f t="shared" si="16"/>
        <v>-6.8818031805083723E-4</v>
      </c>
      <c r="P58">
        <f t="shared" si="17"/>
        <v>3.8759582969403008E-4</v>
      </c>
      <c r="Q58">
        <f t="shared" si="18"/>
        <v>7.5733950457771565E-4</v>
      </c>
      <c r="R58">
        <f t="shared" si="19"/>
        <v>1.4797969463365825E-3</v>
      </c>
    </row>
    <row r="59" spans="1:18" x14ac:dyDescent="0.2">
      <c r="A59" s="25">
        <v>111.790001</v>
      </c>
      <c r="B59" s="25">
        <v>64.440002000000007</v>
      </c>
      <c r="C59" s="25">
        <v>87.120002999999997</v>
      </c>
      <c r="D59">
        <f t="shared" si="5"/>
        <v>-1.7117175348748671E-2</v>
      </c>
      <c r="E59">
        <f t="shared" si="6"/>
        <v>5.0281080231598586E-2</v>
      </c>
      <c r="F59">
        <f t="shared" si="7"/>
        <v>2.7226858930709755E-2</v>
      </c>
      <c r="G59">
        <f t="shared" si="8"/>
        <v>3.0638260237741456E-4</v>
      </c>
      <c r="H59">
        <f t="shared" si="9"/>
        <v>1.954450766049757E-3</v>
      </c>
      <c r="I59">
        <f t="shared" si="10"/>
        <v>8.17162812312442E-4</v>
      </c>
      <c r="J59">
        <f t="shared" si="11"/>
        <v>-1.7503788229335231E-2</v>
      </c>
      <c r="K59">
        <f t="shared" si="12"/>
        <v>4.4209170610290317E-2</v>
      </c>
      <c r="L59">
        <f t="shared" si="13"/>
        <v>2.8586059754930233E-2</v>
      </c>
      <c r="M59">
        <f t="shared" si="14"/>
        <v>3.0638260237741456E-4</v>
      </c>
      <c r="N59">
        <f t="shared" si="15"/>
        <v>-7.7382796015707271E-4</v>
      </c>
      <c r="O59">
        <f t="shared" si="16"/>
        <v>-5.0036433626142137E-4</v>
      </c>
      <c r="P59">
        <f t="shared" si="17"/>
        <v>1.954450766049757E-3</v>
      </c>
      <c r="Q59">
        <f t="shared" si="18"/>
        <v>1.2637659927816644E-3</v>
      </c>
      <c r="R59">
        <f t="shared" si="19"/>
        <v>8.17162812312442E-4</v>
      </c>
    </row>
    <row r="60" spans="1:18" x14ac:dyDescent="0.2">
      <c r="A60" s="25">
        <v>111.230003</v>
      </c>
      <c r="B60" s="25">
        <v>64.330001999999993</v>
      </c>
      <c r="C60" s="25">
        <v>86.919998000000007</v>
      </c>
      <c r="D60">
        <f t="shared" si="5"/>
        <v>-2.8800004878567431E-2</v>
      </c>
      <c r="E60">
        <f t="shared" si="6"/>
        <v>4.6290634062609567E-2</v>
      </c>
      <c r="F60">
        <f t="shared" si="7"/>
        <v>0</v>
      </c>
      <c r="G60">
        <f t="shared" si="8"/>
        <v>8.5185865621896311E-4</v>
      </c>
      <c r="H60">
        <f t="shared" si="9"/>
        <v>1.6175457956853264E-3</v>
      </c>
      <c r="I60">
        <f t="shared" si="10"/>
        <v>1.8474268805616279E-6</v>
      </c>
      <c r="J60">
        <f t="shared" si="11"/>
        <v>-2.9186617759153991E-2</v>
      </c>
      <c r="K60">
        <f t="shared" si="12"/>
        <v>4.0218724441301298E-2</v>
      </c>
      <c r="L60">
        <f t="shared" si="13"/>
        <v>1.3592008242204784E-3</v>
      </c>
      <c r="M60">
        <f t="shared" si="14"/>
        <v>8.5185865621896311E-4</v>
      </c>
      <c r="N60">
        <f t="shared" si="15"/>
        <v>-1.1738485370290052E-3</v>
      </c>
      <c r="O60">
        <f t="shared" si="16"/>
        <v>-3.9670474914450158E-5</v>
      </c>
      <c r="P60">
        <f t="shared" si="17"/>
        <v>1.6175457956853264E-3</v>
      </c>
      <c r="Q60">
        <f t="shared" si="18"/>
        <v>5.4665323409713024E-5</v>
      </c>
      <c r="R60">
        <f t="shared" si="19"/>
        <v>1.8474268805616279E-6</v>
      </c>
    </row>
    <row r="61" spans="1:18" x14ac:dyDescent="0.2">
      <c r="A61" s="25">
        <v>111.800003</v>
      </c>
      <c r="B61" s="25">
        <v>64</v>
      </c>
      <c r="C61" s="25">
        <v>86.68</v>
      </c>
      <c r="D61">
        <f t="shared" si="5"/>
        <v>-3.3337825146475757E-2</v>
      </c>
      <c r="E61">
        <f t="shared" si="6"/>
        <v>4.6207548088914051E-2</v>
      </c>
      <c r="F61">
        <f t="shared" si="7"/>
        <v>-4.7188441069905777E-3</v>
      </c>
      <c r="G61">
        <f t="shared" si="8"/>
        <v>1.137337720241167E-3</v>
      </c>
      <c r="H61">
        <f t="shared" si="9"/>
        <v>1.6108694752023571E-3</v>
      </c>
      <c r="I61">
        <f t="shared" si="10"/>
        <v>1.128720298746225E-5</v>
      </c>
      <c r="J61">
        <f t="shared" si="11"/>
        <v>-3.372443802706232E-2</v>
      </c>
      <c r="K61">
        <f t="shared" si="12"/>
        <v>4.0135638467605782E-2</v>
      </c>
      <c r="L61">
        <f t="shared" si="13"/>
        <v>-3.3596432827700993E-3</v>
      </c>
      <c r="M61">
        <f t="shared" si="14"/>
        <v>1.137337720241167E-3</v>
      </c>
      <c r="N61">
        <f t="shared" si="15"/>
        <v>-1.3535518521773497E-3</v>
      </c>
      <c r="O61">
        <f t="shared" si="16"/>
        <v>1.1330208168281643E-4</v>
      </c>
      <c r="P61">
        <f t="shared" si="17"/>
        <v>1.6108694752023571E-3</v>
      </c>
      <c r="Q61">
        <f t="shared" si="18"/>
        <v>-1.3484142817738097E-4</v>
      </c>
      <c r="R61">
        <f t="shared" si="19"/>
        <v>1.128720298746225E-5</v>
      </c>
    </row>
    <row r="62" spans="1:18" x14ac:dyDescent="0.2">
      <c r="A62" s="25">
        <v>111.730003</v>
      </c>
      <c r="B62" s="25">
        <v>63.919998</v>
      </c>
      <c r="C62" s="25">
        <v>86.489998</v>
      </c>
      <c r="D62">
        <f t="shared" si="5"/>
        <v>-5.6715753962353128E-2</v>
      </c>
      <c r="E62">
        <f t="shared" si="6"/>
        <v>5.4162816685082944E-2</v>
      </c>
      <c r="F62">
        <f t="shared" si="7"/>
        <v>-2.6557720283416075E-3</v>
      </c>
      <c r="G62">
        <f t="shared" si="8"/>
        <v>3.2606802990656583E-3</v>
      </c>
      <c r="H62">
        <f t="shared" si="9"/>
        <v>2.3127353422166129E-3</v>
      </c>
      <c r="I62">
        <f t="shared" si="10"/>
        <v>1.6810968873561146E-6</v>
      </c>
      <c r="J62">
        <f t="shared" si="11"/>
        <v>-5.7102366842939692E-2</v>
      </c>
      <c r="K62">
        <f t="shared" si="12"/>
        <v>4.8090907063774675E-2</v>
      </c>
      <c r="L62">
        <f t="shared" si="13"/>
        <v>-1.2965712041211291E-3</v>
      </c>
      <c r="M62">
        <f t="shared" si="14"/>
        <v>3.2606802990656583E-3</v>
      </c>
      <c r="N62">
        <f t="shared" si="15"/>
        <v>-2.7461046169653812E-3</v>
      </c>
      <c r="O62">
        <f t="shared" si="16"/>
        <v>7.4037284535716761E-5</v>
      </c>
      <c r="P62">
        <f t="shared" si="17"/>
        <v>2.3127353422166129E-3</v>
      </c>
      <c r="Q62">
        <f t="shared" si="18"/>
        <v>-6.2353285278955641E-5</v>
      </c>
      <c r="R62">
        <f t="shared" si="19"/>
        <v>1.6810968873561146E-6</v>
      </c>
    </row>
    <row r="63" spans="1:18" x14ac:dyDescent="0.2">
      <c r="A63" s="25">
        <v>110.05999799999999</v>
      </c>
      <c r="B63" s="25">
        <v>63.91</v>
      </c>
      <c r="C63" s="25">
        <v>85.279999000000004</v>
      </c>
      <c r="D63">
        <f t="shared" si="5"/>
        <v>-6.6688478713240129E-2</v>
      </c>
      <c r="E63">
        <f t="shared" si="6"/>
        <v>5.7812119962489757E-2</v>
      </c>
      <c r="F63">
        <f t="shared" si="7"/>
        <v>-1.8933197782535258E-2</v>
      </c>
      <c r="G63">
        <f t="shared" si="8"/>
        <v>4.4990679123202391E-3</v>
      </c>
      <c r="H63">
        <f t="shared" si="9"/>
        <v>2.6770493661497038E-3</v>
      </c>
      <c r="I63">
        <f t="shared" si="10"/>
        <v>3.0884536909085714E-4</v>
      </c>
      <c r="J63">
        <f t="shared" si="11"/>
        <v>-6.7075091593826686E-2</v>
      </c>
      <c r="K63">
        <f t="shared" si="12"/>
        <v>5.1740210341181488E-2</v>
      </c>
      <c r="L63">
        <f t="shared" si="13"/>
        <v>-1.757399695831478E-2</v>
      </c>
      <c r="M63">
        <f t="shared" si="14"/>
        <v>4.4990679123202391E-3</v>
      </c>
      <c r="N63">
        <f t="shared" si="15"/>
        <v>-3.4704793477186068E-3</v>
      </c>
      <c r="O63">
        <f t="shared" si="16"/>
        <v>1.1787774556485955E-3</v>
      </c>
      <c r="P63">
        <f t="shared" si="17"/>
        <v>2.6770493661497038E-3</v>
      </c>
      <c r="Q63">
        <f t="shared" si="18"/>
        <v>-9.0928229915849038E-4</v>
      </c>
      <c r="R63">
        <f t="shared" si="19"/>
        <v>3.0884536909085714E-4</v>
      </c>
    </row>
    <row r="64" spans="1:18" x14ac:dyDescent="0.2">
      <c r="A64" s="25">
        <v>109.949997</v>
      </c>
      <c r="B64" s="25">
        <v>64.230002999999996</v>
      </c>
      <c r="C64" s="25">
        <v>85.230002999999996</v>
      </c>
      <c r="D64">
        <f t="shared" si="5"/>
        <v>-5.8723567048092964E-2</v>
      </c>
      <c r="E64">
        <f t="shared" si="6"/>
        <v>6.8125875754745463E-2</v>
      </c>
      <c r="F64">
        <f t="shared" si="7"/>
        <v>-1.6177250687434485E-2</v>
      </c>
      <c r="G64">
        <f t="shared" si="8"/>
        <v>3.494013371200868E-3</v>
      </c>
      <c r="H64">
        <f t="shared" si="9"/>
        <v>3.8506947128897702E-3</v>
      </c>
      <c r="I64">
        <f t="shared" si="10"/>
        <v>2.1957460174869666E-4</v>
      </c>
      <c r="J64">
        <f t="shared" si="11"/>
        <v>-5.9110179928679528E-2</v>
      </c>
      <c r="K64">
        <f t="shared" si="12"/>
        <v>6.2053966133437194E-2</v>
      </c>
      <c r="L64">
        <f t="shared" si="13"/>
        <v>-1.4818049863214007E-2</v>
      </c>
      <c r="M64">
        <f t="shared" si="14"/>
        <v>3.494013371200868E-3</v>
      </c>
      <c r="N64">
        <f t="shared" si="15"/>
        <v>-3.6680211034356585E-3</v>
      </c>
      <c r="O64">
        <f t="shared" si="16"/>
        <v>8.7589759360672502E-4</v>
      </c>
      <c r="P64">
        <f t="shared" si="17"/>
        <v>3.8506947128897702E-3</v>
      </c>
      <c r="Q64">
        <f t="shared" si="18"/>
        <v>-9.1951876437546562E-4</v>
      </c>
      <c r="R64">
        <f t="shared" si="19"/>
        <v>2.1957460174869666E-4</v>
      </c>
    </row>
    <row r="65" spans="1:18" x14ac:dyDescent="0.2">
      <c r="A65" s="25">
        <v>109.989998</v>
      </c>
      <c r="B65" s="25">
        <v>64.099997999999999</v>
      </c>
      <c r="C65" s="25">
        <v>85.75</v>
      </c>
      <c r="D65">
        <f t="shared" si="5"/>
        <v>-6.2297172392265364E-2</v>
      </c>
      <c r="E65">
        <f t="shared" si="6"/>
        <v>6.4933783863305714E-2</v>
      </c>
      <c r="F65">
        <f t="shared" si="7"/>
        <v>-1.6882905726269864E-2</v>
      </c>
      <c r="G65">
        <f t="shared" si="8"/>
        <v>3.9292569361330078E-3</v>
      </c>
      <c r="H65">
        <f t="shared" si="9"/>
        <v>3.4647202392807221E-3</v>
      </c>
      <c r="I65">
        <f t="shared" si="10"/>
        <v>2.4098541388591213E-4</v>
      </c>
      <c r="J65">
        <f t="shared" si="11"/>
        <v>-6.2683785272851927E-2</v>
      </c>
      <c r="K65">
        <f t="shared" si="12"/>
        <v>5.8861874241997444E-2</v>
      </c>
      <c r="L65">
        <f t="shared" si="13"/>
        <v>-1.5523704902049386E-2</v>
      </c>
      <c r="M65">
        <f t="shared" si="14"/>
        <v>3.9292569361330078E-3</v>
      </c>
      <c r="N65">
        <f t="shared" si="15"/>
        <v>-3.6896850857429816E-3</v>
      </c>
      <c r="O65">
        <f t="shared" si="16"/>
        <v>9.7308458471918261E-4</v>
      </c>
      <c r="P65">
        <f t="shared" si="17"/>
        <v>3.4647202392807221E-3</v>
      </c>
      <c r="Q65">
        <f t="shared" si="18"/>
        <v>-9.137543657143102E-4</v>
      </c>
      <c r="R65">
        <f t="shared" si="19"/>
        <v>2.4098541388591213E-4</v>
      </c>
    </row>
    <row r="66" spans="1:18" x14ac:dyDescent="0.2">
      <c r="A66" s="25">
        <v>107.110001</v>
      </c>
      <c r="B66" s="25">
        <v>64.599997999999999</v>
      </c>
      <c r="C66" s="25">
        <v>86.82</v>
      </c>
      <c r="D66">
        <f t="shared" si="5"/>
        <v>-8.9342722715020514E-2</v>
      </c>
      <c r="E66">
        <f t="shared" si="6"/>
        <v>6.2105967158211775E-2</v>
      </c>
      <c r="F66">
        <f t="shared" si="7"/>
        <v>-4.0232022083638054E-3</v>
      </c>
      <c r="G66">
        <f t="shared" si="8"/>
        <v>8.0513536664290775E-3</v>
      </c>
      <c r="H66">
        <f t="shared" si="9"/>
        <v>3.1398156040490124E-3</v>
      </c>
      <c r="I66">
        <f t="shared" si="10"/>
        <v>7.0969033747175618E-6</v>
      </c>
      <c r="J66">
        <f t="shared" si="11"/>
        <v>-8.9729335595607071E-2</v>
      </c>
      <c r="K66">
        <f t="shared" si="12"/>
        <v>5.6034057536903506E-2</v>
      </c>
      <c r="L66">
        <f t="shared" si="13"/>
        <v>-2.664001384143327E-3</v>
      </c>
      <c r="M66">
        <f t="shared" si="14"/>
        <v>8.0513536664290775E-3</v>
      </c>
      <c r="N66">
        <f t="shared" si="15"/>
        <v>-5.0278987535123708E-3</v>
      </c>
      <c r="O66">
        <f t="shared" si="16"/>
        <v>2.3903907422495835E-4</v>
      </c>
      <c r="P66">
        <f t="shared" si="17"/>
        <v>3.1398156040490124E-3</v>
      </c>
      <c r="Q66">
        <f t="shared" si="18"/>
        <v>-1.4927480683747776E-4</v>
      </c>
      <c r="R66">
        <f t="shared" si="19"/>
        <v>7.0969033747175618E-6</v>
      </c>
    </row>
    <row r="67" spans="1:18" x14ac:dyDescent="0.2">
      <c r="A67" s="25">
        <v>105.709999</v>
      </c>
      <c r="B67" s="25">
        <v>64.449996999999996</v>
      </c>
      <c r="C67" s="25">
        <v>85.279999000000004</v>
      </c>
      <c r="D67">
        <f t="shared" ref="D67:D130" si="20">LN(A67/A86)</f>
        <v>-0.10548350402787768</v>
      </c>
      <c r="E67">
        <f t="shared" ref="E67:E130" si="21">LN(B67/B86)</f>
        <v>6.3411587655345325E-2</v>
      </c>
      <c r="F67">
        <f t="shared" ref="F67:F130" si="22">LN(C67/C86)</f>
        <v>-1.732095653978058E-2</v>
      </c>
      <c r="G67">
        <f t="shared" ref="G67:G130" si="23">(D67-D$505)^2</f>
        <v>1.1208481654211885E-2</v>
      </c>
      <c r="H67">
        <f t="shared" ref="H67:H130" si="24">(E67-E$505)^2</f>
        <v>3.2878386770470317E-3</v>
      </c>
      <c r="I67">
        <f t="shared" ref="I67:I130" si="25">(F67-F$505)^2</f>
        <v>2.5477764552321559E-4</v>
      </c>
      <c r="J67">
        <f t="shared" ref="J67:J130" si="26">(D67-D$505)</f>
        <v>-0.10587011690846423</v>
      </c>
      <c r="K67">
        <f t="shared" ref="K67:K130" si="27">(E67-E$505)</f>
        <v>5.7339678034037056E-2</v>
      </c>
      <c r="L67">
        <f t="shared" ref="L67:L130" si="28">(F67-F$505)</f>
        <v>-1.5961755715560102E-2</v>
      </c>
      <c r="M67">
        <f t="shared" ref="M67:M130" si="29">$J67*J67</f>
        <v>1.1208481654211885E-2</v>
      </c>
      <c r="N67">
        <f t="shared" ref="N67:N130" si="30">$J67*K67</f>
        <v>-6.0705584169572016E-3</v>
      </c>
      <c r="O67">
        <f t="shared" ref="O67:O130" si="31">$J67*L67</f>
        <v>1.6898729436706952E-3</v>
      </c>
      <c r="P67">
        <f t="shared" ref="P67:P130" si="32">$K67*K67</f>
        <v>3.2878386770470317E-3</v>
      </c>
      <c r="Q67">
        <f t="shared" ref="Q67:Q130" si="33">$K67*L67</f>
        <v>-9.1524193358816697E-4</v>
      </c>
      <c r="R67">
        <f t="shared" ref="R67:R130" si="34">$L67*L67</f>
        <v>2.5477764552321559E-4</v>
      </c>
    </row>
    <row r="68" spans="1:18" x14ac:dyDescent="0.2">
      <c r="A68" s="25">
        <v>108.43</v>
      </c>
      <c r="B68" s="25">
        <v>63.32</v>
      </c>
      <c r="C68" s="25">
        <v>85.669998000000007</v>
      </c>
      <c r="D68">
        <f t="shared" si="20"/>
        <v>-8.075899702304247E-2</v>
      </c>
      <c r="E68">
        <f t="shared" si="21"/>
        <v>4.9034965924998765E-2</v>
      </c>
      <c r="F68">
        <f t="shared" si="22"/>
        <v>-1.0104063721531571E-2</v>
      </c>
      <c r="G68">
        <f t="shared" si="23"/>
        <v>6.5846100066319375E-3</v>
      </c>
      <c r="H68">
        <f t="shared" si="24"/>
        <v>1.8458242069540796E-3</v>
      </c>
      <c r="I68">
        <f t="shared" si="25"/>
        <v>7.6472627092768157E-5</v>
      </c>
      <c r="J68">
        <f t="shared" si="26"/>
        <v>-8.1145609903629026E-2</v>
      </c>
      <c r="K68">
        <f t="shared" si="27"/>
        <v>4.2963056303690496E-2</v>
      </c>
      <c r="L68">
        <f t="shared" si="28"/>
        <v>-8.7448628973110926E-3</v>
      </c>
      <c r="M68">
        <f t="shared" si="29"/>
        <v>6.5846100066319375E-3</v>
      </c>
      <c r="N68">
        <f t="shared" si="30"/>
        <v>-3.4862634070869192E-3</v>
      </c>
      <c r="O68">
        <f t="shared" si="31"/>
        <v>7.09607233325925E-4</v>
      </c>
      <c r="P68">
        <f t="shared" si="32"/>
        <v>1.8458242069540796E-3</v>
      </c>
      <c r="Q68">
        <f t="shared" si="33"/>
        <v>-3.7570603702523049E-4</v>
      </c>
      <c r="R68">
        <f t="shared" si="34"/>
        <v>7.6472627092768157E-5</v>
      </c>
    </row>
    <row r="69" spans="1:18" x14ac:dyDescent="0.2">
      <c r="A69" s="25">
        <v>107.790001</v>
      </c>
      <c r="B69" s="25">
        <v>63.209999000000003</v>
      </c>
      <c r="C69" s="25">
        <v>87.050003000000004</v>
      </c>
      <c r="D69">
        <f t="shared" si="20"/>
        <v>-8.735918039781608E-2</v>
      </c>
      <c r="E69">
        <f t="shared" si="21"/>
        <v>5.4453981533726402E-2</v>
      </c>
      <c r="F69">
        <f t="shared" si="22"/>
        <v>5.875954325061071E-3</v>
      </c>
      <c r="G69">
        <f t="shared" si="23"/>
        <v>7.699324238056169E-3</v>
      </c>
      <c r="H69">
        <f t="shared" si="24"/>
        <v>2.3408248825383996E-3</v>
      </c>
      <c r="I69">
        <f t="shared" si="25"/>
        <v>5.2347470034175311E-5</v>
      </c>
      <c r="J69">
        <f t="shared" si="26"/>
        <v>-8.7745793278402637E-2</v>
      </c>
      <c r="K69">
        <f t="shared" si="27"/>
        <v>4.8382071912418133E-2</v>
      </c>
      <c r="L69">
        <f t="shared" si="28"/>
        <v>7.235155149281549E-3</v>
      </c>
      <c r="M69">
        <f t="shared" si="29"/>
        <v>7.699324238056169E-3</v>
      </c>
      <c r="N69">
        <f t="shared" si="30"/>
        <v>-4.245323280407852E-3</v>
      </c>
      <c r="O69">
        <f t="shared" si="31"/>
        <v>-6.3485442806602915E-4</v>
      </c>
      <c r="P69">
        <f t="shared" si="32"/>
        <v>2.3408248825383996E-3</v>
      </c>
      <c r="Q69">
        <f t="shared" si="33"/>
        <v>3.5005179673004228E-4</v>
      </c>
      <c r="R69">
        <f t="shared" si="34"/>
        <v>5.2347470034175311E-5</v>
      </c>
    </row>
    <row r="70" spans="1:18" x14ac:dyDescent="0.2">
      <c r="A70" s="25">
        <v>110.879997</v>
      </c>
      <c r="B70" s="25">
        <v>60.93</v>
      </c>
      <c r="C70" s="25">
        <v>86.25</v>
      </c>
      <c r="D70">
        <f t="shared" si="20"/>
        <v>-5.3554497274973127E-2</v>
      </c>
      <c r="E70">
        <f t="shared" si="21"/>
        <v>2.2237889501515357E-2</v>
      </c>
      <c r="F70">
        <f t="shared" si="22"/>
        <v>-3.5877360813414316E-3</v>
      </c>
      <c r="G70">
        <f t="shared" si="23"/>
        <v>2.9096433648142248E-3</v>
      </c>
      <c r="H70">
        <f t="shared" si="24"/>
        <v>2.6133890548726049E-4</v>
      </c>
      <c r="I70">
        <f t="shared" si="25"/>
        <v>4.9663693922311531E-6</v>
      </c>
      <c r="J70">
        <f t="shared" si="26"/>
        <v>-5.3941110155559691E-2</v>
      </c>
      <c r="K70">
        <f t="shared" si="27"/>
        <v>1.6165979880207092E-2</v>
      </c>
      <c r="L70">
        <f t="shared" si="28"/>
        <v>-2.2285352571209532E-3</v>
      </c>
      <c r="M70">
        <f t="shared" si="29"/>
        <v>2.9096433648142248E-3</v>
      </c>
      <c r="N70">
        <f t="shared" si="30"/>
        <v>-8.7201090149081233E-4</v>
      </c>
      <c r="O70">
        <f t="shared" si="31"/>
        <v>1.2020966578990987E-4</v>
      </c>
      <c r="P70">
        <f t="shared" si="32"/>
        <v>2.6133890548726049E-4</v>
      </c>
      <c r="Q70">
        <f t="shared" si="33"/>
        <v>-3.6026456128949468E-5</v>
      </c>
      <c r="R70">
        <f t="shared" si="34"/>
        <v>4.9663693922311531E-6</v>
      </c>
    </row>
    <row r="71" spans="1:18" x14ac:dyDescent="0.2">
      <c r="A71" s="25">
        <v>111.05999799999999</v>
      </c>
      <c r="B71" s="25">
        <v>59.5</v>
      </c>
      <c r="C71" s="25">
        <v>85.309997999999993</v>
      </c>
      <c r="D71">
        <f t="shared" si="20"/>
        <v>-5.5005091603563899E-2</v>
      </c>
      <c r="E71">
        <f t="shared" si="21"/>
        <v>-1.5674808307620382E-2</v>
      </c>
      <c r="F71">
        <f t="shared" si="22"/>
        <v>-2.1109564335192774E-2</v>
      </c>
      <c r="G71">
        <f t="shared" si="23"/>
        <v>3.0682409256594543E-3</v>
      </c>
      <c r="H71">
        <f t="shared" si="24"/>
        <v>4.7291974068038668E-4</v>
      </c>
      <c r="I71">
        <f t="shared" si="25"/>
        <v>3.9007685881554591E-4</v>
      </c>
      <c r="J71">
        <f t="shared" si="26"/>
        <v>-5.5391704484150463E-2</v>
      </c>
      <c r="K71">
        <f t="shared" si="27"/>
        <v>-2.1746717928928648E-2</v>
      </c>
      <c r="L71">
        <f t="shared" si="28"/>
        <v>-1.9750363510972296E-2</v>
      </c>
      <c r="M71">
        <f t="shared" si="29"/>
        <v>3.0682409256594543E-3</v>
      </c>
      <c r="N71">
        <f t="shared" si="30"/>
        <v>1.2045877730193922E-3</v>
      </c>
      <c r="O71">
        <f t="shared" si="31"/>
        <v>1.0940062990543258E-3</v>
      </c>
      <c r="P71">
        <f t="shared" si="32"/>
        <v>4.7291974068038668E-4</v>
      </c>
      <c r="Q71">
        <f t="shared" si="33"/>
        <v>4.2950558426691941E-4</v>
      </c>
      <c r="R71">
        <f t="shared" si="34"/>
        <v>3.9007685881554591E-4</v>
      </c>
    </row>
    <row r="72" spans="1:18" x14ac:dyDescent="0.2">
      <c r="A72" s="25">
        <v>110.410004</v>
      </c>
      <c r="B72" s="25">
        <v>59.279998999999997</v>
      </c>
      <c r="C72" s="25">
        <v>85.449996999999996</v>
      </c>
      <c r="D72">
        <f t="shared" si="20"/>
        <v>-5.1972339640327769E-2</v>
      </c>
      <c r="E72">
        <f t="shared" si="21"/>
        <v>-9.7365550114637857E-3</v>
      </c>
      <c r="F72">
        <f t="shared" si="22"/>
        <v>-2.6446498490098374E-2</v>
      </c>
      <c r="G72">
        <f t="shared" si="23"/>
        <v>2.7414599090873613E-3</v>
      </c>
      <c r="H72">
        <f t="shared" si="24"/>
        <v>2.4990755404560481E-4</v>
      </c>
      <c r="I72">
        <f t="shared" si="25"/>
        <v>6.2937250417636256E-4</v>
      </c>
      <c r="J72">
        <f t="shared" si="26"/>
        <v>-5.2358952520914333E-2</v>
      </c>
      <c r="K72">
        <f t="shared" si="27"/>
        <v>-1.5808464632772051E-2</v>
      </c>
      <c r="L72">
        <f t="shared" si="28"/>
        <v>-2.5087297665877896E-2</v>
      </c>
      <c r="M72">
        <f t="shared" si="29"/>
        <v>2.7414599090873613E-3</v>
      </c>
      <c r="N72">
        <f t="shared" si="30"/>
        <v>8.277146491358653E-4</v>
      </c>
      <c r="O72">
        <f t="shared" si="31"/>
        <v>1.3135446273657458E-3</v>
      </c>
      <c r="P72">
        <f t="shared" si="32"/>
        <v>2.4990755404560481E-4</v>
      </c>
      <c r="Q72">
        <f t="shared" si="33"/>
        <v>3.9659165788285557E-4</v>
      </c>
      <c r="R72">
        <f t="shared" si="34"/>
        <v>6.2937250417636256E-4</v>
      </c>
    </row>
    <row r="73" spans="1:18" x14ac:dyDescent="0.2">
      <c r="A73" s="25">
        <v>108.839996</v>
      </c>
      <c r="B73" s="25">
        <v>57.380001</v>
      </c>
      <c r="C73" s="25">
        <v>83.57</v>
      </c>
      <c r="D73">
        <f t="shared" si="20"/>
        <v>-6.4142281407521609E-2</v>
      </c>
      <c r="E73">
        <f t="shared" si="21"/>
        <v>-5.1955292878310778E-2</v>
      </c>
      <c r="F73">
        <f t="shared" si="22"/>
        <v>-5.6639774590102318E-2</v>
      </c>
      <c r="G73">
        <f t="shared" si="23"/>
        <v>4.1639781980458389E-3</v>
      </c>
      <c r="H73">
        <f t="shared" si="24"/>
        <v>3.367156229931795E-3</v>
      </c>
      <c r="I73">
        <f t="shared" si="25"/>
        <v>3.0559418358851033E-3</v>
      </c>
      <c r="J73">
        <f t="shared" si="26"/>
        <v>-6.4528894288108166E-2</v>
      </c>
      <c r="K73">
        <f t="shared" si="27"/>
        <v>-5.8027202499619047E-2</v>
      </c>
      <c r="L73">
        <f t="shared" si="28"/>
        <v>-5.5280573765881837E-2</v>
      </c>
      <c r="M73">
        <f t="shared" si="29"/>
        <v>4.1639781980458389E-3</v>
      </c>
      <c r="N73">
        <f t="shared" si="30"/>
        <v>3.7444312159325634E-3</v>
      </c>
      <c r="O73">
        <f t="shared" si="31"/>
        <v>3.5671943007245547E-3</v>
      </c>
      <c r="P73">
        <f t="shared" si="32"/>
        <v>3.367156229931795E-3</v>
      </c>
      <c r="Q73">
        <f t="shared" si="33"/>
        <v>3.2077770482079535E-3</v>
      </c>
      <c r="R73">
        <f t="shared" si="34"/>
        <v>3.0559418358851033E-3</v>
      </c>
    </row>
    <row r="74" spans="1:18" x14ac:dyDescent="0.2">
      <c r="A74" s="25">
        <v>109.83000199999999</v>
      </c>
      <c r="B74" s="25">
        <v>58.150002000000001</v>
      </c>
      <c r="C74" s="25">
        <v>83.660004000000001</v>
      </c>
      <c r="D74">
        <f t="shared" si="20"/>
        <v>-3.7790874183546493E-2</v>
      </c>
      <c r="E74">
        <f t="shared" si="21"/>
        <v>-3.2318165846718781E-2</v>
      </c>
      <c r="F74">
        <f t="shared" si="22"/>
        <v>-3.6154101523181041E-2</v>
      </c>
      <c r="G74">
        <f t="shared" si="23"/>
        <v>1.4575205185320469E-3</v>
      </c>
      <c r="H74">
        <f t="shared" si="24"/>
        <v>1.4737978944408124E-3</v>
      </c>
      <c r="I74">
        <f t="shared" si="25"/>
        <v>1.210685114650526E-3</v>
      </c>
      <c r="J74">
        <f t="shared" si="26"/>
        <v>-3.8177487064133056E-2</v>
      </c>
      <c r="K74">
        <f t="shared" si="27"/>
        <v>-3.839007546802705E-2</v>
      </c>
      <c r="L74">
        <f t="shared" si="28"/>
        <v>-3.479490069896056E-2</v>
      </c>
      <c r="M74">
        <f t="shared" si="29"/>
        <v>1.4575205185320469E-3</v>
      </c>
      <c r="N74">
        <f t="shared" si="30"/>
        <v>1.4656366095716945E-3</v>
      </c>
      <c r="O74">
        <f t="shared" si="31"/>
        <v>1.3283818713323611E-3</v>
      </c>
      <c r="P74">
        <f t="shared" si="32"/>
        <v>1.4737978944408124E-3</v>
      </c>
      <c r="Q74">
        <f t="shared" si="33"/>
        <v>1.3357788637356031E-3</v>
      </c>
      <c r="R74">
        <f t="shared" si="34"/>
        <v>1.210685114650526E-3</v>
      </c>
    </row>
    <row r="75" spans="1:18" x14ac:dyDescent="0.2">
      <c r="A75" s="25">
        <v>111.589996</v>
      </c>
      <c r="B75" s="25">
        <v>60.549999</v>
      </c>
      <c r="C75" s="25">
        <v>83.449996999999996</v>
      </c>
      <c r="D75">
        <f t="shared" si="20"/>
        <v>-2.0401657153754273E-2</v>
      </c>
      <c r="E75">
        <f t="shared" si="21"/>
        <v>9.9585553297341367E-3</v>
      </c>
      <c r="F75">
        <f t="shared" si="22"/>
        <v>-4.2120180438430181E-2</v>
      </c>
      <c r="G75">
        <f t="shared" si="23"/>
        <v>4.3215217102067304E-4</v>
      </c>
      <c r="H75">
        <f t="shared" si="24"/>
        <v>1.5106014862825228E-5</v>
      </c>
      <c r="I75">
        <f t="shared" si="25"/>
        <v>1.6614574591100187E-3</v>
      </c>
      <c r="J75">
        <f t="shared" si="26"/>
        <v>-2.0788270034340833E-2</v>
      </c>
      <c r="K75">
        <f t="shared" si="27"/>
        <v>3.8866457084258694E-3</v>
      </c>
      <c r="L75">
        <f t="shared" si="28"/>
        <v>-4.07609796142097E-2</v>
      </c>
      <c r="M75">
        <f t="shared" si="29"/>
        <v>4.3215217102067304E-4</v>
      </c>
      <c r="N75">
        <f t="shared" si="30"/>
        <v>-8.0796640514568905E-5</v>
      </c>
      <c r="O75">
        <f t="shared" si="31"/>
        <v>8.4735025108445311E-4</v>
      </c>
      <c r="P75">
        <f t="shared" si="32"/>
        <v>1.5106014862825228E-5</v>
      </c>
      <c r="Q75">
        <f t="shared" si="33"/>
        <v>-1.5842348648880249E-4</v>
      </c>
      <c r="R75">
        <f t="shared" si="34"/>
        <v>1.6614574591100187E-3</v>
      </c>
    </row>
    <row r="76" spans="1:18" x14ac:dyDescent="0.2">
      <c r="A76" s="25">
        <v>111.489998</v>
      </c>
      <c r="B76" s="25">
        <v>60.68</v>
      </c>
      <c r="C76" s="25">
        <v>83.650002000000001</v>
      </c>
      <c r="D76">
        <f t="shared" si="20"/>
        <v>-1.3895342420257754E-2</v>
      </c>
      <c r="E76">
        <f t="shared" si="21"/>
        <v>1.2937615969946683E-2</v>
      </c>
      <c r="F76">
        <f t="shared" si="22"/>
        <v>-3.9266667312605821E-2</v>
      </c>
      <c r="G76">
        <f t="shared" si="23"/>
        <v>2.0397424721531503E-4</v>
      </c>
      <c r="H76">
        <f t="shared" si="24"/>
        <v>4.713792366573385E-5</v>
      </c>
      <c r="I76">
        <f t="shared" si="25"/>
        <v>1.4369760155680577E-3</v>
      </c>
      <c r="J76">
        <f t="shared" si="26"/>
        <v>-1.4281955300844315E-2</v>
      </c>
      <c r="K76">
        <f t="shared" si="27"/>
        <v>6.8657063486384159E-3</v>
      </c>
      <c r="L76">
        <f t="shared" si="28"/>
        <v>-3.790746648838534E-2</v>
      </c>
      <c r="M76">
        <f t="shared" si="29"/>
        <v>2.0397424721531503E-4</v>
      </c>
      <c r="N76">
        <f t="shared" si="30"/>
        <v>-9.8055711179976897E-5</v>
      </c>
      <c r="O76">
        <f t="shared" si="31"/>
        <v>5.4139274195537325E-4</v>
      </c>
      <c r="P76">
        <f t="shared" si="32"/>
        <v>4.713792366573385E-5</v>
      </c>
      <c r="Q76">
        <f t="shared" si="33"/>
        <v>-2.6026153333010525E-4</v>
      </c>
      <c r="R76">
        <f t="shared" si="34"/>
        <v>1.4369760155680577E-3</v>
      </c>
    </row>
    <row r="77" spans="1:18" x14ac:dyDescent="0.2">
      <c r="A77" s="25">
        <v>113.540001</v>
      </c>
      <c r="B77" s="25">
        <v>61.700001</v>
      </c>
      <c r="C77" s="25">
        <v>83.32</v>
      </c>
      <c r="D77">
        <f t="shared" si="20"/>
        <v>4.7673878377083676E-3</v>
      </c>
      <c r="E77">
        <f t="shared" si="21"/>
        <v>4.3391455603215362E-2</v>
      </c>
      <c r="F77">
        <f t="shared" si="22"/>
        <v>-3.4561439518698021E-2</v>
      </c>
      <c r="G77">
        <f t="shared" si="23"/>
        <v>1.9191189224945561E-5</v>
      </c>
      <c r="H77">
        <f t="shared" si="24"/>
        <v>1.3927485122956777E-3</v>
      </c>
      <c r="I77">
        <f t="shared" si="25"/>
        <v>1.1023886543250615E-3</v>
      </c>
      <c r="J77">
        <f t="shared" si="26"/>
        <v>4.3807749571218059E-3</v>
      </c>
      <c r="K77">
        <f t="shared" si="27"/>
        <v>3.7319545981907093E-2</v>
      </c>
      <c r="L77">
        <f t="shared" si="28"/>
        <v>-3.320223869447754E-2</v>
      </c>
      <c r="M77">
        <f t="shared" si="29"/>
        <v>1.9191189224945561E-5</v>
      </c>
      <c r="N77">
        <f t="shared" si="30"/>
        <v>1.6348853244869431E-4</v>
      </c>
      <c r="O77">
        <f t="shared" si="31"/>
        <v>-1.4545153579314781E-4</v>
      </c>
      <c r="P77">
        <f t="shared" si="32"/>
        <v>1.3927485122956777E-3</v>
      </c>
      <c r="Q77">
        <f t="shared" si="33"/>
        <v>-1.2390924736608094E-3</v>
      </c>
      <c r="R77">
        <f t="shared" si="34"/>
        <v>1.1023886543250615E-3</v>
      </c>
    </row>
    <row r="78" spans="1:18" x14ac:dyDescent="0.2">
      <c r="A78" s="25">
        <v>113.720001</v>
      </c>
      <c r="B78" s="25">
        <v>61.279998999999997</v>
      </c>
      <c r="C78" s="25">
        <v>84.779999000000004</v>
      </c>
      <c r="D78">
        <f t="shared" si="20"/>
        <v>1.0608338616597974E-2</v>
      </c>
      <c r="E78">
        <f t="shared" si="21"/>
        <v>3.9272951463700065E-2</v>
      </c>
      <c r="F78">
        <f t="shared" si="22"/>
        <v>-2.6423046547893517E-2</v>
      </c>
      <c r="G78">
        <f t="shared" si="23"/>
        <v>1.0448367702223806E-4</v>
      </c>
      <c r="H78">
        <f t="shared" si="24"/>
        <v>1.1023091794202509E-3</v>
      </c>
      <c r="I78">
        <f t="shared" si="25"/>
        <v>6.2819636246008335E-4</v>
      </c>
      <c r="J78">
        <f t="shared" si="26"/>
        <v>1.0221725736011412E-2</v>
      </c>
      <c r="K78">
        <f t="shared" si="27"/>
        <v>3.3201041842391796E-2</v>
      </c>
      <c r="L78">
        <f t="shared" si="28"/>
        <v>-2.5063845723673039E-2</v>
      </c>
      <c r="M78">
        <f t="shared" si="29"/>
        <v>1.0448367702223806E-4</v>
      </c>
      <c r="N78">
        <f t="shared" si="30"/>
        <v>3.3937194386276799E-4</v>
      </c>
      <c r="O78">
        <f t="shared" si="31"/>
        <v>-2.5619575687708832E-4</v>
      </c>
      <c r="P78">
        <f t="shared" si="32"/>
        <v>1.1023091794202509E-3</v>
      </c>
      <c r="Q78">
        <f t="shared" si="33"/>
        <v>-8.321457906029213E-4</v>
      </c>
      <c r="R78">
        <f t="shared" si="34"/>
        <v>6.2819636246008335E-4</v>
      </c>
    </row>
    <row r="79" spans="1:18" x14ac:dyDescent="0.2">
      <c r="A79" s="25">
        <v>114.480003</v>
      </c>
      <c r="B79" s="25">
        <v>61.419998</v>
      </c>
      <c r="C79" s="25">
        <v>86.919998000000007</v>
      </c>
      <c r="D79">
        <f t="shared" si="20"/>
        <v>1.2569936192736646E-2</v>
      </c>
      <c r="E79">
        <f t="shared" si="21"/>
        <v>3.4451867587316776E-2</v>
      </c>
      <c r="F79">
        <f t="shared" si="22"/>
        <v>-4.1331976888721181E-3</v>
      </c>
      <c r="G79">
        <f t="shared" si="23"/>
        <v>1.4843336692837972E-4</v>
      </c>
      <c r="H79">
        <f t="shared" si="24"/>
        <v>8.0542201415240969E-4</v>
      </c>
      <c r="I79">
        <f t="shared" si="25"/>
        <v>7.6950586050971275E-6</v>
      </c>
      <c r="J79">
        <f t="shared" si="26"/>
        <v>1.2183323312150085E-2</v>
      </c>
      <c r="K79">
        <f t="shared" si="27"/>
        <v>2.8379957966008507E-2</v>
      </c>
      <c r="L79">
        <f t="shared" si="28"/>
        <v>-2.7739968646516397E-3</v>
      </c>
      <c r="M79">
        <f t="shared" si="29"/>
        <v>1.4843336692837972E-4</v>
      </c>
      <c r="N79">
        <f t="shared" si="30"/>
        <v>3.4576220348511092E-4</v>
      </c>
      <c r="O79">
        <f t="shared" si="31"/>
        <v>-3.3796500668941567E-5</v>
      </c>
      <c r="P79">
        <f t="shared" si="32"/>
        <v>8.0542201415240969E-4</v>
      </c>
      <c r="Q79">
        <f t="shared" si="33"/>
        <v>-7.8725914416652928E-5</v>
      </c>
      <c r="R79">
        <f t="shared" si="34"/>
        <v>7.6950586050971275E-6</v>
      </c>
    </row>
    <row r="80" spans="1:18" x14ac:dyDescent="0.2">
      <c r="A80" s="25">
        <v>115.589996</v>
      </c>
      <c r="B80" s="25">
        <v>61.110000999999997</v>
      </c>
      <c r="C80" s="25">
        <v>87.089995999999999</v>
      </c>
      <c r="D80">
        <f t="shared" si="20"/>
        <v>2.9944688620914713E-2</v>
      </c>
      <c r="E80">
        <f t="shared" si="21"/>
        <v>4.5359611190001696E-2</v>
      </c>
      <c r="F80">
        <f t="shared" si="22"/>
        <v>7.2601531017053335E-3</v>
      </c>
      <c r="G80">
        <f t="shared" si="23"/>
        <v>8.7367984147097562E-4</v>
      </c>
      <c r="H80">
        <f t="shared" si="24"/>
        <v>1.5435234945507159E-3</v>
      </c>
      <c r="I80">
        <f t="shared" si="25"/>
        <v>7.4293262100372698E-5</v>
      </c>
      <c r="J80">
        <f t="shared" si="26"/>
        <v>2.9558075740328153E-2</v>
      </c>
      <c r="K80">
        <f t="shared" si="27"/>
        <v>3.9287701568693427E-2</v>
      </c>
      <c r="L80">
        <f t="shared" si="28"/>
        <v>8.6193539259258115E-3</v>
      </c>
      <c r="M80">
        <f t="shared" si="29"/>
        <v>8.7367984147097562E-4</v>
      </c>
      <c r="N80">
        <f t="shared" si="30"/>
        <v>1.1612688586308494E-3</v>
      </c>
      <c r="O80">
        <f t="shared" si="31"/>
        <v>2.5477151617520993E-4</v>
      </c>
      <c r="P80">
        <f t="shared" si="32"/>
        <v>1.5435234945507159E-3</v>
      </c>
      <c r="Q80">
        <f t="shared" si="33"/>
        <v>3.3863460475671935E-4</v>
      </c>
      <c r="R80">
        <f t="shared" si="34"/>
        <v>7.4293262100372698E-5</v>
      </c>
    </row>
    <row r="81" spans="1:18" x14ac:dyDescent="0.2">
      <c r="A81" s="25">
        <v>118.25</v>
      </c>
      <c r="B81" s="25">
        <v>60.549999</v>
      </c>
      <c r="C81" s="25">
        <v>86.720000999999996</v>
      </c>
      <c r="D81">
        <f t="shared" si="20"/>
        <v>3.7041298007685915E-2</v>
      </c>
      <c r="E81">
        <f t="shared" si="21"/>
        <v>1.7493140932240362E-2</v>
      </c>
      <c r="F81">
        <f t="shared" si="22"/>
        <v>-2.0735060636044912E-3</v>
      </c>
      <c r="G81">
        <f t="shared" si="23"/>
        <v>1.3435659417667984E-3</v>
      </c>
      <c r="H81">
        <f t="shared" si="24"/>
        <v>1.3044452465781566E-4</v>
      </c>
      <c r="I81">
        <f t="shared" si="25"/>
        <v>5.1023197501145173E-7</v>
      </c>
      <c r="J81">
        <f t="shared" si="26"/>
        <v>3.6654685127099351E-2</v>
      </c>
      <c r="K81">
        <f t="shared" si="27"/>
        <v>1.1421231310932095E-2</v>
      </c>
      <c r="L81">
        <f t="shared" si="28"/>
        <v>-7.1430523938401276E-4</v>
      </c>
      <c r="M81">
        <f t="shared" si="29"/>
        <v>1.3435659417667984E-3</v>
      </c>
      <c r="N81">
        <f t="shared" si="30"/>
        <v>4.1864163746598406E-4</v>
      </c>
      <c r="O81">
        <f t="shared" si="31"/>
        <v>-2.6182633634258314E-5</v>
      </c>
      <c r="P81">
        <f t="shared" si="32"/>
        <v>1.3044452465781566E-4</v>
      </c>
      <c r="Q81">
        <f t="shared" si="33"/>
        <v>-8.1582453656155314E-6</v>
      </c>
      <c r="R81">
        <f t="shared" si="34"/>
        <v>5.1023197501145173E-7</v>
      </c>
    </row>
    <row r="82" spans="1:18" x14ac:dyDescent="0.2">
      <c r="A82" s="25">
        <v>117.650002</v>
      </c>
      <c r="B82" s="25">
        <v>60.32</v>
      </c>
      <c r="C82" s="25">
        <v>86.910004000000001</v>
      </c>
      <c r="D82">
        <f t="shared" si="20"/>
        <v>3.9530205659770702E-2</v>
      </c>
      <c r="E82">
        <f t="shared" si="21"/>
        <v>3.0466078081747429E-2</v>
      </c>
      <c r="F82">
        <f t="shared" si="22"/>
        <v>4.3145168975467503E-2</v>
      </c>
      <c r="G82">
        <f t="shared" si="23"/>
        <v>1.5322208556625967E-3</v>
      </c>
      <c r="H82">
        <f t="shared" si="24"/>
        <v>5.9507545487628467E-4</v>
      </c>
      <c r="I82">
        <f t="shared" si="25"/>
        <v>1.9806389312673799E-3</v>
      </c>
      <c r="J82">
        <f t="shared" si="26"/>
        <v>3.9143592779184139E-2</v>
      </c>
      <c r="K82">
        <f t="shared" si="27"/>
        <v>2.439416846043916E-2</v>
      </c>
      <c r="L82">
        <f t="shared" si="28"/>
        <v>4.4504369799687984E-2</v>
      </c>
      <c r="M82">
        <f t="shared" si="29"/>
        <v>1.5322208556625967E-3</v>
      </c>
      <c r="N82">
        <f t="shared" si="30"/>
        <v>9.5487539640224772E-4</v>
      </c>
      <c r="O82">
        <f t="shared" si="31"/>
        <v>1.7420609283332073E-3</v>
      </c>
      <c r="P82">
        <f t="shared" si="32"/>
        <v>5.9507545487628467E-4</v>
      </c>
      <c r="Q82">
        <f t="shared" si="33"/>
        <v>1.0856470941192696E-3</v>
      </c>
      <c r="R82">
        <f t="shared" si="34"/>
        <v>1.9806389312673799E-3</v>
      </c>
    </row>
    <row r="83" spans="1:18" x14ac:dyDescent="0.2">
      <c r="A83" s="25">
        <v>116.599998</v>
      </c>
      <c r="B83" s="25">
        <v>60</v>
      </c>
      <c r="C83" s="25">
        <v>86.620002999999997</v>
      </c>
      <c r="D83">
        <f t="shared" si="20"/>
        <v>3.2423975796070703E-2</v>
      </c>
      <c r="E83">
        <f t="shared" si="21"/>
        <v>2.9600469776290682E-2</v>
      </c>
      <c r="F83">
        <f t="shared" si="22"/>
        <v>4.1967556296885623E-2</v>
      </c>
      <c r="G83">
        <f t="shared" si="23"/>
        <v>1.0263926225784383E-3</v>
      </c>
      <c r="H83">
        <f t="shared" si="24"/>
        <v>5.5359314296662607E-4</v>
      </c>
      <c r="I83">
        <f t="shared" si="25"/>
        <v>1.8772078826313186E-3</v>
      </c>
      <c r="J83">
        <f t="shared" si="26"/>
        <v>3.203736291548414E-2</v>
      </c>
      <c r="K83">
        <f t="shared" si="27"/>
        <v>2.3528560154982413E-2</v>
      </c>
      <c r="L83">
        <f t="shared" si="28"/>
        <v>4.3326757121106105E-2</v>
      </c>
      <c r="M83">
        <f t="shared" si="29"/>
        <v>1.0263926225784383E-3</v>
      </c>
      <c r="N83">
        <f t="shared" si="30"/>
        <v>7.5379302056397131E-4</v>
      </c>
      <c r="O83">
        <f t="shared" si="31"/>
        <v>1.3880750418399132E-3</v>
      </c>
      <c r="P83">
        <f t="shared" si="32"/>
        <v>5.5359314296662607E-4</v>
      </c>
      <c r="Q83">
        <f t="shared" si="33"/>
        <v>1.0194162112442575E-3</v>
      </c>
      <c r="R83">
        <f t="shared" si="34"/>
        <v>1.8772078826313186E-3</v>
      </c>
    </row>
    <row r="84" spans="1:18" x14ac:dyDescent="0.2">
      <c r="A84" s="25">
        <v>117.05999799999999</v>
      </c>
      <c r="B84" s="25">
        <v>60.07</v>
      </c>
      <c r="C84" s="25">
        <v>87.209998999999996</v>
      </c>
      <c r="D84">
        <f t="shared" si="20"/>
        <v>3.7868467396159233E-2</v>
      </c>
      <c r="E84">
        <f t="shared" si="21"/>
        <v>2.2559879327641991E-2</v>
      </c>
      <c r="F84">
        <f t="shared" si="22"/>
        <v>4.4071377614146312E-2</v>
      </c>
      <c r="G84">
        <f t="shared" si="23"/>
        <v>1.4048894179265554E-3</v>
      </c>
      <c r="H84">
        <f t="shared" si="24"/>
        <v>2.7185314503697864E-4</v>
      </c>
      <c r="I84">
        <f t="shared" si="25"/>
        <v>2.0639374572445977E-3</v>
      </c>
      <c r="J84">
        <f t="shared" si="26"/>
        <v>3.748185451557267E-2</v>
      </c>
      <c r="K84">
        <f t="shared" si="27"/>
        <v>1.6487969706333726E-2</v>
      </c>
      <c r="L84">
        <f t="shared" si="28"/>
        <v>4.5430578438366793E-2</v>
      </c>
      <c r="M84">
        <f t="shared" si="29"/>
        <v>1.4048894179265554E-3</v>
      </c>
      <c r="N84">
        <f t="shared" si="30"/>
        <v>6.1799968178997012E-4</v>
      </c>
      <c r="O84">
        <f t="shared" si="31"/>
        <v>1.7028223315851767E-3</v>
      </c>
      <c r="P84">
        <f t="shared" si="32"/>
        <v>2.7185314503697864E-4</v>
      </c>
      <c r="Q84">
        <f t="shared" si="33"/>
        <v>7.4905800103300987E-4</v>
      </c>
      <c r="R84">
        <f t="shared" si="34"/>
        <v>2.0639374572445977E-3</v>
      </c>
    </row>
    <row r="85" spans="1:18" x14ac:dyDescent="0.2">
      <c r="A85" s="25">
        <v>117.120003</v>
      </c>
      <c r="B85" s="25">
        <v>60.709999000000003</v>
      </c>
      <c r="C85" s="25">
        <v>87.169998000000007</v>
      </c>
      <c r="D85">
        <f t="shared" si="20"/>
        <v>2.1576740530721457E-2</v>
      </c>
      <c r="E85">
        <f t="shared" si="21"/>
        <v>2.8740440751556854E-2</v>
      </c>
      <c r="F85">
        <f t="shared" si="22"/>
        <v>4.2534641040468342E-2</v>
      </c>
      <c r="G85">
        <f t="shared" si="23"/>
        <v>4.490215098290115E-4</v>
      </c>
      <c r="H85">
        <f t="shared" si="24"/>
        <v>5.138623036030493E-4</v>
      </c>
      <c r="I85">
        <f t="shared" si="25"/>
        <v>1.9266693536423092E-3</v>
      </c>
      <c r="J85">
        <f t="shared" si="26"/>
        <v>2.1190127650134897E-2</v>
      </c>
      <c r="K85">
        <f t="shared" si="27"/>
        <v>2.2668531130248588E-2</v>
      </c>
      <c r="L85">
        <f t="shared" si="28"/>
        <v>4.3893841864688823E-2</v>
      </c>
      <c r="M85">
        <f t="shared" si="29"/>
        <v>4.490215098290115E-4</v>
      </c>
      <c r="N85">
        <f t="shared" si="30"/>
        <v>4.8034906829102429E-4</v>
      </c>
      <c r="O85">
        <f t="shared" si="31"/>
        <v>9.3011611216759133E-4</v>
      </c>
      <c r="P85">
        <f t="shared" si="32"/>
        <v>5.138623036030493E-4</v>
      </c>
      <c r="Q85">
        <f t="shared" si="33"/>
        <v>9.9500892073590736E-4</v>
      </c>
      <c r="R85">
        <f t="shared" si="34"/>
        <v>1.9266693536423092E-3</v>
      </c>
    </row>
    <row r="86" spans="1:18" x14ac:dyDescent="0.2">
      <c r="A86" s="25">
        <v>117.470001</v>
      </c>
      <c r="B86" s="25">
        <v>60.490001999999997</v>
      </c>
      <c r="C86" s="25">
        <v>86.769997000000004</v>
      </c>
      <c r="D86">
        <f t="shared" si="20"/>
        <v>3.3939695376959997E-2</v>
      </c>
      <c r="E86">
        <f t="shared" si="21"/>
        <v>4.0484563177697379E-2</v>
      </c>
      <c r="F86">
        <f t="shared" si="22"/>
        <v>4.0812320044034067E-2</v>
      </c>
      <c r="G86">
        <f t="shared" si="23"/>
        <v>1.1258093450084413E-3</v>
      </c>
      <c r="H86">
        <f t="shared" si="24"/>
        <v>1.18423072479206E-3</v>
      </c>
      <c r="I86">
        <f t="shared" si="25"/>
        <v>1.7784371723416289E-3</v>
      </c>
      <c r="J86">
        <f t="shared" si="26"/>
        <v>3.3553082496373433E-2</v>
      </c>
      <c r="K86">
        <f t="shared" si="27"/>
        <v>3.441265355638911E-2</v>
      </c>
      <c r="L86">
        <f t="shared" si="28"/>
        <v>4.2171520868254549E-2</v>
      </c>
      <c r="M86">
        <f t="shared" si="29"/>
        <v>1.1258093450084413E-3</v>
      </c>
      <c r="N86">
        <f t="shared" si="30"/>
        <v>1.1546506036966425E-3</v>
      </c>
      <c r="O86">
        <f t="shared" si="31"/>
        <v>1.4149845186900787E-3</v>
      </c>
      <c r="P86">
        <f t="shared" si="32"/>
        <v>1.18423072479206E-3</v>
      </c>
      <c r="Q86">
        <f t="shared" si="33"/>
        <v>1.4512339375852776E-3</v>
      </c>
      <c r="R86">
        <f t="shared" si="34"/>
        <v>1.7784371723416289E-3</v>
      </c>
    </row>
    <row r="87" spans="1:18" x14ac:dyDescent="0.2">
      <c r="A87" s="25">
        <v>117.550003</v>
      </c>
      <c r="B87" s="25">
        <v>60.290000999999997</v>
      </c>
      <c r="C87" s="25">
        <v>86.540001000000004</v>
      </c>
      <c r="D87">
        <f t="shared" si="20"/>
        <v>3.4444413603578139E-2</v>
      </c>
      <c r="E87">
        <f t="shared" si="21"/>
        <v>4.1485691237303238E-2</v>
      </c>
      <c r="F87">
        <f t="shared" si="22"/>
        <v>4.7323709912315014E-2</v>
      </c>
      <c r="G87">
        <f t="shared" si="23"/>
        <v>1.1599337900870055E-3</v>
      </c>
      <c r="H87">
        <f t="shared" si="24"/>
        <v>1.2541359283453832E-3</v>
      </c>
      <c r="I87">
        <f t="shared" si="25"/>
        <v>2.3700257977814828E-3</v>
      </c>
      <c r="J87">
        <f t="shared" si="26"/>
        <v>3.4057800722991576E-2</v>
      </c>
      <c r="K87">
        <f t="shared" si="27"/>
        <v>3.5413781615994969E-2</v>
      </c>
      <c r="L87">
        <f t="shared" si="28"/>
        <v>4.8682910736535495E-2</v>
      </c>
      <c r="M87">
        <f t="shared" si="29"/>
        <v>1.1599337900870055E-3</v>
      </c>
      <c r="N87">
        <f t="shared" si="30"/>
        <v>1.2061155171250993E-3</v>
      </c>
      <c r="O87">
        <f t="shared" si="31"/>
        <v>1.6580328724801129E-3</v>
      </c>
      <c r="P87">
        <f t="shared" si="32"/>
        <v>1.2541359283453832E-3</v>
      </c>
      <c r="Q87">
        <f t="shared" si="33"/>
        <v>1.7240459692546449E-3</v>
      </c>
      <c r="R87">
        <f t="shared" si="34"/>
        <v>2.3700257977814828E-3</v>
      </c>
    </row>
    <row r="88" spans="1:18" x14ac:dyDescent="0.2">
      <c r="A88" s="25">
        <v>117.629997</v>
      </c>
      <c r="B88" s="25">
        <v>59.860000999999997</v>
      </c>
      <c r="C88" s="25">
        <v>86.540001000000004</v>
      </c>
      <c r="D88">
        <f t="shared" si="20"/>
        <v>3.5036627410631384E-2</v>
      </c>
      <c r="E88">
        <f t="shared" si="21"/>
        <v>3.4327941279689855E-2</v>
      </c>
      <c r="F88">
        <f t="shared" si="22"/>
        <v>3.181578384451577E-2</v>
      </c>
      <c r="G88">
        <f t="shared" si="23"/>
        <v>1.2006235069323171E-3</v>
      </c>
      <c r="H88">
        <f t="shared" si="24"/>
        <v>7.9840332507946242E-4</v>
      </c>
      <c r="I88">
        <f t="shared" si="25"/>
        <v>1.1005796077708852E-3</v>
      </c>
      <c r="J88">
        <f t="shared" si="26"/>
        <v>3.465001453004482E-2</v>
      </c>
      <c r="K88">
        <f t="shared" si="27"/>
        <v>2.8256031658381586E-2</v>
      </c>
      <c r="L88">
        <f t="shared" si="28"/>
        <v>3.3174984668736252E-2</v>
      </c>
      <c r="M88">
        <f t="shared" si="29"/>
        <v>1.2006235069323171E-3</v>
      </c>
      <c r="N88">
        <f t="shared" si="30"/>
        <v>9.7907190752432845E-4</v>
      </c>
      <c r="O88">
        <f t="shared" si="31"/>
        <v>1.1495137008057253E-3</v>
      </c>
      <c r="P88">
        <f t="shared" si="32"/>
        <v>7.9840332507946242E-4</v>
      </c>
      <c r="Q88">
        <f t="shared" si="33"/>
        <v>9.3739341706613533E-4</v>
      </c>
      <c r="R88">
        <f t="shared" si="34"/>
        <v>1.1005796077708852E-3</v>
      </c>
    </row>
    <row r="89" spans="1:18" x14ac:dyDescent="0.2">
      <c r="A89" s="25">
        <v>116.980003</v>
      </c>
      <c r="B89" s="25">
        <v>59.59</v>
      </c>
      <c r="C89" s="25">
        <v>86.559997999999993</v>
      </c>
      <c r="D89">
        <f t="shared" si="20"/>
        <v>1.7766788952611134E-2</v>
      </c>
      <c r="E89">
        <f t="shared" si="21"/>
        <v>2.8770355637624201E-2</v>
      </c>
      <c r="F89">
        <f t="shared" si="22"/>
        <v>2.9663925953195482E-2</v>
      </c>
      <c r="G89">
        <f t="shared" si="23"/>
        <v>3.0207052029457558E-4</v>
      </c>
      <c r="H89">
        <f t="shared" si="24"/>
        <v>5.1521945155560858E-4</v>
      </c>
      <c r="I89">
        <f t="shared" si="25"/>
        <v>9.6243439504762316E-4</v>
      </c>
      <c r="J89">
        <f t="shared" si="26"/>
        <v>1.7380176072024574E-2</v>
      </c>
      <c r="K89">
        <f t="shared" si="27"/>
        <v>2.2698446016315932E-2</v>
      </c>
      <c r="L89">
        <f t="shared" si="28"/>
        <v>3.102312677741596E-2</v>
      </c>
      <c r="M89">
        <f t="shared" si="29"/>
        <v>3.0207052029457558E-4</v>
      </c>
      <c r="N89">
        <f t="shared" si="30"/>
        <v>3.9450298832491569E-4</v>
      </c>
      <c r="O89">
        <f t="shared" si="31"/>
        <v>5.3918740569622976E-4</v>
      </c>
      <c r="P89">
        <f t="shared" si="32"/>
        <v>5.1521945155560858E-4</v>
      </c>
      <c r="Q89">
        <f t="shared" si="33"/>
        <v>7.0417676841450145E-4</v>
      </c>
      <c r="R89">
        <f t="shared" si="34"/>
        <v>9.6243439504762316E-4</v>
      </c>
    </row>
    <row r="90" spans="1:18" x14ac:dyDescent="0.2">
      <c r="A90" s="25">
        <v>117.339996</v>
      </c>
      <c r="B90" s="25">
        <v>60.439999</v>
      </c>
      <c r="C90" s="25">
        <v>87.129997000000003</v>
      </c>
      <c r="D90">
        <f t="shared" si="20"/>
        <v>1.5199262421391246E-2</v>
      </c>
      <c r="E90">
        <f t="shared" si="21"/>
        <v>3.1087087302507237E-2</v>
      </c>
      <c r="F90">
        <f t="shared" si="22"/>
        <v>2.3809207972561936E-2</v>
      </c>
      <c r="G90">
        <f t="shared" si="23"/>
        <v>2.1941458641870125E-4</v>
      </c>
      <c r="H90">
        <f t="shared" si="24"/>
        <v>6.2575911442195513E-4</v>
      </c>
      <c r="I90">
        <f t="shared" si="25"/>
        <v>6.3344880136195444E-4</v>
      </c>
      <c r="J90">
        <f t="shared" si="26"/>
        <v>1.4812649540804685E-2</v>
      </c>
      <c r="K90">
        <f t="shared" si="27"/>
        <v>2.5015177681198972E-2</v>
      </c>
      <c r="L90">
        <f t="shared" si="28"/>
        <v>2.5168408796782414E-2</v>
      </c>
      <c r="M90">
        <f t="shared" si="29"/>
        <v>2.1941458641870125E-4</v>
      </c>
      <c r="N90">
        <f t="shared" si="30"/>
        <v>3.7054106019255954E-4</v>
      </c>
      <c r="O90">
        <f t="shared" si="31"/>
        <v>3.7281081900644361E-4</v>
      </c>
      <c r="P90">
        <f t="shared" si="32"/>
        <v>6.2575911442195513E-4</v>
      </c>
      <c r="Q90">
        <f t="shared" si="33"/>
        <v>6.2959221800456329E-4</v>
      </c>
      <c r="R90">
        <f t="shared" si="34"/>
        <v>6.3344880136195444E-4</v>
      </c>
    </row>
    <row r="91" spans="1:18" x14ac:dyDescent="0.2">
      <c r="A91" s="25">
        <v>116.300003</v>
      </c>
      <c r="B91" s="25">
        <v>59.860000999999997</v>
      </c>
      <c r="C91" s="25">
        <v>87.739998</v>
      </c>
      <c r="D91">
        <f t="shared" si="20"/>
        <v>3.9729923763289321E-2</v>
      </c>
      <c r="E91">
        <f t="shared" si="21"/>
        <v>3.0187114178397412E-2</v>
      </c>
      <c r="F91">
        <f t="shared" si="22"/>
        <v>3.6443629971931894E-2</v>
      </c>
      <c r="G91">
        <f t="shared" si="23"/>
        <v>1.5478961112129971E-3</v>
      </c>
      <c r="H91">
        <f t="shared" si="24"/>
        <v>5.8154309083025316E-4</v>
      </c>
      <c r="I91">
        <f t="shared" si="25"/>
        <v>1.4290540162025264E-3</v>
      </c>
      <c r="J91">
        <f t="shared" si="26"/>
        <v>3.9343310882702758E-2</v>
      </c>
      <c r="K91">
        <f t="shared" si="27"/>
        <v>2.4115204557089147E-2</v>
      </c>
      <c r="L91">
        <f t="shared" si="28"/>
        <v>3.7802830796152376E-2</v>
      </c>
      <c r="M91">
        <f t="shared" si="29"/>
        <v>1.5478961112129971E-3</v>
      </c>
      <c r="N91">
        <f t="shared" si="30"/>
        <v>9.4877198988952858E-4</v>
      </c>
      <c r="O91">
        <f t="shared" si="31"/>
        <v>1.4872885242592326E-3</v>
      </c>
      <c r="P91">
        <f t="shared" si="32"/>
        <v>5.8154309083025316E-4</v>
      </c>
      <c r="Q91">
        <f t="shared" si="33"/>
        <v>9.1162299748624373E-4</v>
      </c>
      <c r="R91">
        <f t="shared" si="34"/>
        <v>1.4290540162025264E-3</v>
      </c>
    </row>
    <row r="92" spans="1:18" x14ac:dyDescent="0.2">
      <c r="A92" s="25">
        <v>116.050003</v>
      </c>
      <c r="B92" s="25">
        <v>60.439999</v>
      </c>
      <c r="C92" s="25">
        <v>88.440002000000007</v>
      </c>
      <c r="D92">
        <f t="shared" si="20"/>
        <v>7.2353029401200003E-2</v>
      </c>
      <c r="E92">
        <f t="shared" si="21"/>
        <v>3.7250435010175956E-2</v>
      </c>
      <c r="F92">
        <f t="shared" si="22"/>
        <v>3.7205592499294435E-2</v>
      </c>
      <c r="G92">
        <f t="shared" si="23"/>
        <v>5.1791651068184242E-3</v>
      </c>
      <c r="H92">
        <f t="shared" si="24"/>
        <v>9.7210044542426696E-4</v>
      </c>
      <c r="I92">
        <f t="shared" si="25"/>
        <v>1.4872432840854206E-3</v>
      </c>
      <c r="J92">
        <f t="shared" si="26"/>
        <v>7.1966416520613447E-2</v>
      </c>
      <c r="K92">
        <f t="shared" si="27"/>
        <v>3.1178525388867687E-2</v>
      </c>
      <c r="L92">
        <f t="shared" si="28"/>
        <v>3.8564793323514916E-2</v>
      </c>
      <c r="M92">
        <f t="shared" si="29"/>
        <v>5.1791651068184242E-3</v>
      </c>
      <c r="N92">
        <f t="shared" si="30"/>
        <v>2.2438067446337731E-3</v>
      </c>
      <c r="O92">
        <f t="shared" si="31"/>
        <v>2.7753699793514469E-3</v>
      </c>
      <c r="P92">
        <f t="shared" si="32"/>
        <v>9.7210044542426696E-4</v>
      </c>
      <c r="Q92">
        <f t="shared" si="33"/>
        <v>1.2023933877536449E-3</v>
      </c>
      <c r="R92">
        <f t="shared" si="34"/>
        <v>1.4872432840854206E-3</v>
      </c>
    </row>
    <row r="93" spans="1:18" x14ac:dyDescent="0.2">
      <c r="A93" s="25">
        <v>114.05999799999999</v>
      </c>
      <c r="B93" s="25">
        <v>60.060001</v>
      </c>
      <c r="C93" s="25">
        <v>86.739998</v>
      </c>
      <c r="D93">
        <f t="shared" si="20"/>
        <v>7.8582518471431162E-2</v>
      </c>
      <c r="E93">
        <f t="shared" si="21"/>
        <v>1.7976107286165884E-2</v>
      </c>
      <c r="F93">
        <f t="shared" si="22"/>
        <v>-6.3208048535174245E-3</v>
      </c>
      <c r="G93">
        <f t="shared" si="23"/>
        <v>6.1145996511722828E-3</v>
      </c>
      <c r="H93">
        <f t="shared" si="24"/>
        <v>1.4170992204400154E-4</v>
      </c>
      <c r="I93">
        <f t="shared" si="25"/>
        <v>2.4617514543535693E-5</v>
      </c>
      <c r="J93">
        <f t="shared" si="26"/>
        <v>7.8195905590844605E-2</v>
      </c>
      <c r="K93">
        <f t="shared" si="27"/>
        <v>1.1904197664857617E-2</v>
      </c>
      <c r="L93">
        <f t="shared" si="28"/>
        <v>-4.9616040292969465E-3</v>
      </c>
      <c r="M93">
        <f t="shared" si="29"/>
        <v>6.1145996511722828E-3</v>
      </c>
      <c r="N93">
        <f t="shared" si="30"/>
        <v>9.3085951673595906E-4</v>
      </c>
      <c r="O93">
        <f t="shared" si="31"/>
        <v>-3.8797712025405819E-4</v>
      </c>
      <c r="P93">
        <f t="shared" si="32"/>
        <v>1.4170992204400154E-4</v>
      </c>
      <c r="Q93">
        <f t="shared" si="33"/>
        <v>-5.9063915099504853E-5</v>
      </c>
      <c r="R93">
        <f t="shared" si="34"/>
        <v>2.4617514543535693E-5</v>
      </c>
    </row>
    <row r="94" spans="1:18" x14ac:dyDescent="0.2">
      <c r="A94" s="25">
        <v>113.889999</v>
      </c>
      <c r="B94" s="25">
        <v>59.950001</v>
      </c>
      <c r="C94" s="25">
        <v>87.040001000000004</v>
      </c>
      <c r="D94">
        <f t="shared" si="20"/>
        <v>9.9242762267379103E-2</v>
      </c>
      <c r="E94">
        <f t="shared" si="21"/>
        <v>2.1582409305294488E-2</v>
      </c>
      <c r="F94">
        <f t="shared" si="22"/>
        <v>2.3004956482356627E-3</v>
      </c>
      <c r="G94">
        <f t="shared" si="23"/>
        <v>9.7725382715838447E-3</v>
      </c>
      <c r="H94">
        <f t="shared" si="24"/>
        <v>2.4057560044693664E-4</v>
      </c>
      <c r="I94">
        <f t="shared" si="25"/>
        <v>1.3393378270507923E-5</v>
      </c>
      <c r="J94">
        <f t="shared" si="26"/>
        <v>9.8856149386792547E-2</v>
      </c>
      <c r="K94">
        <f t="shared" si="27"/>
        <v>1.5510499683986221E-2</v>
      </c>
      <c r="L94">
        <f t="shared" si="28"/>
        <v>3.6596964724561411E-3</v>
      </c>
      <c r="M94">
        <f t="shared" si="29"/>
        <v>9.7725382715838447E-3</v>
      </c>
      <c r="N94">
        <f t="shared" si="30"/>
        <v>1.5333082738239405E-3</v>
      </c>
      <c r="O94">
        <f t="shared" si="31"/>
        <v>3.6178350119144199E-4</v>
      </c>
      <c r="P94">
        <f t="shared" si="32"/>
        <v>2.4057560044693664E-4</v>
      </c>
      <c r="Q94">
        <f t="shared" si="33"/>
        <v>5.6763720979516464E-5</v>
      </c>
      <c r="R94">
        <f t="shared" si="34"/>
        <v>1.3393378270507923E-5</v>
      </c>
    </row>
    <row r="95" spans="1:18" x14ac:dyDescent="0.2">
      <c r="A95" s="25">
        <v>113.050003</v>
      </c>
      <c r="B95" s="25">
        <v>59.900002000000001</v>
      </c>
      <c r="C95" s="25">
        <v>87</v>
      </c>
      <c r="D95">
        <f t="shared" si="20"/>
        <v>6.8929745282479596E-2</v>
      </c>
      <c r="E95">
        <f t="shared" si="21"/>
        <v>1.4461341280498481E-2</v>
      </c>
      <c r="F95">
        <f t="shared" si="22"/>
        <v>-2.3289924770025221E-2</v>
      </c>
      <c r="G95">
        <f t="shared" si="23"/>
        <v>4.6981609994634398E-3</v>
      </c>
      <c r="H95">
        <f t="shared" si="24"/>
        <v>7.0382563564223071E-5</v>
      </c>
      <c r="I95">
        <f t="shared" si="25"/>
        <v>4.8095665278709353E-4</v>
      </c>
      <c r="J95">
        <f t="shared" si="26"/>
        <v>6.8543132401893039E-2</v>
      </c>
      <c r="K95">
        <f t="shared" si="27"/>
        <v>8.3894316591902138E-3</v>
      </c>
      <c r="L95">
        <f t="shared" si="28"/>
        <v>-2.1930723945804743E-2</v>
      </c>
      <c r="M95">
        <f t="shared" si="29"/>
        <v>4.6981609994634398E-3</v>
      </c>
      <c r="N95">
        <f t="shared" si="30"/>
        <v>5.7503792499250808E-4</v>
      </c>
      <c r="O95">
        <f t="shared" si="31"/>
        <v>-1.5032005150866607E-3</v>
      </c>
      <c r="P95">
        <f t="shared" si="32"/>
        <v>7.0382563564223071E-5</v>
      </c>
      <c r="Q95">
        <f t="shared" si="33"/>
        <v>-1.8398630977989523E-4</v>
      </c>
      <c r="R95">
        <f t="shared" si="34"/>
        <v>4.8095665278709353E-4</v>
      </c>
    </row>
    <row r="96" spans="1:18" x14ac:dyDescent="0.2">
      <c r="A96" s="25">
        <v>113</v>
      </c>
      <c r="B96" s="25">
        <v>59.080002</v>
      </c>
      <c r="C96" s="25">
        <v>86.25</v>
      </c>
      <c r="D96">
        <f t="shared" si="20"/>
        <v>4.1928792266948706E-2</v>
      </c>
      <c r="E96">
        <f t="shared" si="21"/>
        <v>-4.8965399234782115E-3</v>
      </c>
      <c r="F96">
        <f t="shared" si="22"/>
        <v>-2.281029636831983E-2</v>
      </c>
      <c r="G96">
        <f t="shared" si="23"/>
        <v>1.7257526681686917E-3</v>
      </c>
      <c r="H96">
        <f t="shared" si="24"/>
        <v>1.203068854165267E-4</v>
      </c>
      <c r="I96">
        <f t="shared" si="25"/>
        <v>4.6014950004207906E-4</v>
      </c>
      <c r="J96">
        <f t="shared" si="26"/>
        <v>4.1542179386362142E-2</v>
      </c>
      <c r="K96">
        <f t="shared" si="27"/>
        <v>-1.0968449544786478E-2</v>
      </c>
      <c r="L96">
        <f t="shared" si="28"/>
        <v>-2.1451095544099352E-2</v>
      </c>
      <c r="M96">
        <f t="shared" si="29"/>
        <v>1.7257526681686917E-3</v>
      </c>
      <c r="N96">
        <f t="shared" si="30"/>
        <v>-4.5565329857978203E-4</v>
      </c>
      <c r="O96">
        <f t="shared" si="31"/>
        <v>-8.911252591269689E-4</v>
      </c>
      <c r="P96">
        <f t="shared" si="32"/>
        <v>1.203068854165267E-4</v>
      </c>
      <c r="Q96">
        <f t="shared" si="33"/>
        <v>2.3528525915584778E-4</v>
      </c>
      <c r="R96">
        <f t="shared" si="34"/>
        <v>4.6014950004207906E-4</v>
      </c>
    </row>
    <row r="97" spans="1:18" x14ac:dyDescent="0.2">
      <c r="A97" s="25">
        <v>112.519997</v>
      </c>
      <c r="B97" s="25">
        <v>58.919998</v>
      </c>
      <c r="C97" s="25">
        <v>87.050003000000004</v>
      </c>
      <c r="D97">
        <f t="shared" si="20"/>
        <v>4.3781400652539645E-2</v>
      </c>
      <c r="E97">
        <f t="shared" si="21"/>
        <v>-8.9550823075509097E-3</v>
      </c>
      <c r="F97">
        <f t="shared" si="22"/>
        <v>-1.7310499144341702E-2</v>
      </c>
      <c r="G97">
        <f t="shared" si="23"/>
        <v>1.8831076057728487E-3</v>
      </c>
      <c r="H97">
        <f t="shared" si="24"/>
        <v>2.2581048642999885E-4</v>
      </c>
      <c r="I97">
        <f t="shared" si="25"/>
        <v>2.5444391809750219E-4</v>
      </c>
      <c r="J97">
        <f t="shared" si="26"/>
        <v>4.3394787771953082E-2</v>
      </c>
      <c r="K97">
        <f t="shared" si="27"/>
        <v>-1.5026991928859177E-2</v>
      </c>
      <c r="L97">
        <f t="shared" si="28"/>
        <v>-1.5951298320121224E-2</v>
      </c>
      <c r="M97">
        <f t="shared" si="29"/>
        <v>1.8831076057728487E-3</v>
      </c>
      <c r="N97">
        <f t="shared" si="30"/>
        <v>-6.5209312560369592E-4</v>
      </c>
      <c r="O97">
        <f t="shared" si="31"/>
        <v>-6.9220320528877227E-4</v>
      </c>
      <c r="P97">
        <f t="shared" si="32"/>
        <v>2.2581048642999885E-4</v>
      </c>
      <c r="Q97">
        <f t="shared" si="33"/>
        <v>2.3970003111128659E-4</v>
      </c>
      <c r="R97">
        <f t="shared" si="34"/>
        <v>2.5444391809750219E-4</v>
      </c>
    </row>
    <row r="98" spans="1:18" x14ac:dyDescent="0.2">
      <c r="A98" s="25">
        <v>113.050003</v>
      </c>
      <c r="B98" s="25">
        <v>59.34</v>
      </c>
      <c r="C98" s="25">
        <v>87.279999000000004</v>
      </c>
      <c r="D98">
        <f t="shared" si="20"/>
        <v>4.8202100507412068E-2</v>
      </c>
      <c r="E98">
        <f t="shared" si="21"/>
        <v>-8.7249042675233788E-3</v>
      </c>
      <c r="F98">
        <f t="shared" si="22"/>
        <v>-1.6027364896715151E-3</v>
      </c>
      <c r="G98">
        <f t="shared" si="23"/>
        <v>2.2863208569911028E-3</v>
      </c>
      <c r="H98">
        <f t="shared" si="24"/>
        <v>2.1894570126072111E-4</v>
      </c>
      <c r="I98">
        <f t="shared" si="25"/>
        <v>5.9309620346679294E-8</v>
      </c>
      <c r="J98">
        <f t="shared" si="26"/>
        <v>4.7815487626825505E-2</v>
      </c>
      <c r="K98">
        <f t="shared" si="27"/>
        <v>-1.4796813888831646E-2</v>
      </c>
      <c r="L98">
        <f t="shared" si="28"/>
        <v>-2.4353566545103674E-4</v>
      </c>
      <c r="M98">
        <f t="shared" si="29"/>
        <v>2.2863208569911028E-3</v>
      </c>
      <c r="N98">
        <f t="shared" si="30"/>
        <v>-7.0751687141786933E-4</v>
      </c>
      <c r="O98">
        <f t="shared" si="31"/>
        <v>-1.1644776598064763E-5</v>
      </c>
      <c r="P98">
        <f t="shared" si="32"/>
        <v>2.1894570126072111E-4</v>
      </c>
      <c r="Q98">
        <f t="shared" si="33"/>
        <v>3.6035519169717579E-6</v>
      </c>
      <c r="R98">
        <f t="shared" si="34"/>
        <v>5.9309620346679294E-8</v>
      </c>
    </row>
    <row r="99" spans="1:18" x14ac:dyDescent="0.2">
      <c r="A99" s="25">
        <v>112.18</v>
      </c>
      <c r="B99" s="25">
        <v>58.400002000000001</v>
      </c>
      <c r="C99" s="25">
        <v>86.459998999999996</v>
      </c>
      <c r="D99">
        <f t="shared" si="20"/>
        <v>4.980241504600709E-2</v>
      </c>
      <c r="E99">
        <f t="shared" si="21"/>
        <v>-1.7146638286893875E-2</v>
      </c>
      <c r="F99">
        <f t="shared" si="22"/>
        <v>-4.3854312749237526E-3</v>
      </c>
      <c r="G99">
        <f t="shared" si="23"/>
        <v>2.44192150365198E-3</v>
      </c>
      <c r="H99">
        <f t="shared" si="24"/>
        <v>5.3910096696547821E-4</v>
      </c>
      <c r="I99">
        <f t="shared" si="25"/>
        <v>9.1580707407637423E-6</v>
      </c>
      <c r="J99">
        <f t="shared" si="26"/>
        <v>4.9415802165420526E-2</v>
      </c>
      <c r="K99">
        <f t="shared" si="27"/>
        <v>-2.3218547908202145E-2</v>
      </c>
      <c r="L99">
        <f t="shared" si="28"/>
        <v>-3.0262304507032742E-3</v>
      </c>
      <c r="M99">
        <f t="shared" si="29"/>
        <v>2.44192150365198E-3</v>
      </c>
      <c r="N99">
        <f t="shared" si="30"/>
        <v>-1.1473631700000557E-3</v>
      </c>
      <c r="O99">
        <f t="shared" si="31"/>
        <v>-1.4954360525892439E-4</v>
      </c>
      <c r="P99">
        <f t="shared" si="32"/>
        <v>5.3910096696547821E-4</v>
      </c>
      <c r="Q99">
        <f t="shared" si="33"/>
        <v>7.0264676700914139E-5</v>
      </c>
      <c r="R99">
        <f t="shared" si="34"/>
        <v>9.1580707407637423E-6</v>
      </c>
    </row>
    <row r="100" spans="1:18" x14ac:dyDescent="0.2">
      <c r="A100" s="25">
        <v>113.949997</v>
      </c>
      <c r="B100" s="25">
        <v>59.5</v>
      </c>
      <c r="C100" s="25">
        <v>86.900002000000001</v>
      </c>
      <c r="D100">
        <f t="shared" si="20"/>
        <v>7.1377702594560416E-2</v>
      </c>
      <c r="E100">
        <f t="shared" si="21"/>
        <v>-5.5309282784019292E-3</v>
      </c>
      <c r="F100">
        <f t="shared" si="22"/>
        <v>-2.7579539272041369E-3</v>
      </c>
      <c r="G100">
        <f t="shared" si="23"/>
        <v>5.0397348187774848E-3</v>
      </c>
      <c r="H100">
        <f t="shared" si="24"/>
        <v>1.3462584732695131E-4</v>
      </c>
      <c r="I100">
        <f t="shared" si="25"/>
        <v>1.956510243106413E-6</v>
      </c>
      <c r="J100">
        <f t="shared" si="26"/>
        <v>7.0991089713973859E-2</v>
      </c>
      <c r="K100">
        <f t="shared" si="27"/>
        <v>-1.1602837899710196E-2</v>
      </c>
      <c r="L100">
        <f t="shared" si="28"/>
        <v>-1.3987531029836585E-3</v>
      </c>
      <c r="M100">
        <f t="shared" si="29"/>
        <v>5.0397348187774848E-3</v>
      </c>
      <c r="N100">
        <f t="shared" si="30"/>
        <v>-8.2369810627502262E-4</v>
      </c>
      <c r="O100">
        <f t="shared" si="31"/>
        <v>-9.9299007021612213E-5</v>
      </c>
      <c r="P100">
        <f t="shared" si="32"/>
        <v>1.3462584732695131E-4</v>
      </c>
      <c r="Q100">
        <f t="shared" si="33"/>
        <v>1.6229505515636031E-5</v>
      </c>
      <c r="R100">
        <f t="shared" si="34"/>
        <v>1.956510243106413E-6</v>
      </c>
    </row>
    <row r="101" spans="1:18" x14ac:dyDescent="0.2">
      <c r="A101" s="25">
        <v>113.089996</v>
      </c>
      <c r="B101" s="25">
        <v>58.509998000000003</v>
      </c>
      <c r="C101" s="25">
        <v>83.239998</v>
      </c>
      <c r="D101">
        <f t="shared" si="20"/>
        <v>6.4744832401108593E-2</v>
      </c>
      <c r="E101">
        <f t="shared" si="21"/>
        <v>-1.9128827511314148E-2</v>
      </c>
      <c r="F101">
        <f t="shared" si="22"/>
        <v>-5.013932689726789E-2</v>
      </c>
      <c r="G101">
        <f t="shared" si="23"/>
        <v>4.1419804198517037E-3</v>
      </c>
      <c r="H101">
        <f t="shared" si="24"/>
        <v>6.3507715202753418E-4</v>
      </c>
      <c r="I101">
        <f t="shared" si="25"/>
        <v>2.3795006997023994E-3</v>
      </c>
      <c r="J101">
        <f t="shared" si="26"/>
        <v>6.4358219520522036E-2</v>
      </c>
      <c r="K101">
        <f t="shared" si="27"/>
        <v>-2.5200737132622414E-2</v>
      </c>
      <c r="L101">
        <f t="shared" si="28"/>
        <v>-4.8780126073047408E-2</v>
      </c>
      <c r="M101">
        <f t="shared" si="29"/>
        <v>4.1419804198517037E-3</v>
      </c>
      <c r="N101">
        <f t="shared" si="30"/>
        <v>-1.6218745724602844E-3</v>
      </c>
      <c r="O101">
        <f t="shared" si="31"/>
        <v>-3.1394020620479257E-3</v>
      </c>
      <c r="P101">
        <f t="shared" si="32"/>
        <v>6.3507715202753418E-4</v>
      </c>
      <c r="Q101">
        <f t="shared" si="33"/>
        <v>1.2292951344630486E-3</v>
      </c>
      <c r="R101">
        <f t="shared" si="34"/>
        <v>2.3795006997023994E-3</v>
      </c>
    </row>
    <row r="102" spans="1:18" x14ac:dyDescent="0.2">
      <c r="A102" s="25">
        <v>112.879997</v>
      </c>
      <c r="B102" s="25">
        <v>58.25</v>
      </c>
      <c r="C102" s="25">
        <v>83.059997999999993</v>
      </c>
      <c r="D102">
        <f t="shared" si="20"/>
        <v>5.5180106056038167E-2</v>
      </c>
      <c r="E102">
        <f t="shared" si="21"/>
        <v>-2.0055056932759323E-2</v>
      </c>
      <c r="F102">
        <f t="shared" si="22"/>
        <v>-5.5953718100250786E-2</v>
      </c>
      <c r="G102">
        <f t="shared" si="23"/>
        <v>3.0023268943682613E-3</v>
      </c>
      <c r="H102">
        <f t="shared" si="24"/>
        <v>6.8261838131736653E-4</v>
      </c>
      <c r="I102">
        <f t="shared" si="25"/>
        <v>2.9805613166027714E-3</v>
      </c>
      <c r="J102">
        <f t="shared" si="26"/>
        <v>5.4793493175451603E-2</v>
      </c>
      <c r="K102">
        <f t="shared" si="27"/>
        <v>-2.6126966554067592E-2</v>
      </c>
      <c r="L102">
        <f t="shared" si="28"/>
        <v>-5.4594517276030305E-2</v>
      </c>
      <c r="M102">
        <f t="shared" si="29"/>
        <v>3.0023268943682613E-3</v>
      </c>
      <c r="N102">
        <f t="shared" si="30"/>
        <v>-1.4315877635755548E-3</v>
      </c>
      <c r="O102">
        <f t="shared" si="31"/>
        <v>-2.9914243097812414E-3</v>
      </c>
      <c r="P102">
        <f t="shared" si="32"/>
        <v>6.8261838131736653E-4</v>
      </c>
      <c r="Q102">
        <f t="shared" si="33"/>
        <v>1.4263891269063092E-3</v>
      </c>
      <c r="R102">
        <f t="shared" si="34"/>
        <v>2.9805613166027714E-3</v>
      </c>
    </row>
    <row r="103" spans="1:18" x14ac:dyDescent="0.2">
      <c r="A103" s="25">
        <v>112.709999</v>
      </c>
      <c r="B103" s="25">
        <v>58.73</v>
      </c>
      <c r="C103" s="25">
        <v>83.449996999999996</v>
      </c>
      <c r="D103">
        <f t="shared" si="20"/>
        <v>5.2550191158998533E-2</v>
      </c>
      <c r="E103">
        <f t="shared" si="21"/>
        <v>-4.9256999803653371E-3</v>
      </c>
      <c r="F103">
        <f t="shared" si="22"/>
        <v>-4.4759112640972265E-2</v>
      </c>
      <c r="G103">
        <f t="shared" si="23"/>
        <v>2.7210388988080131E-3</v>
      </c>
      <c r="H103">
        <f t="shared" si="24"/>
        <v>1.2094741695082347E-4</v>
      </c>
      <c r="I103">
        <f t="shared" si="25"/>
        <v>1.883552345701831E-3</v>
      </c>
      <c r="J103">
        <f t="shared" si="26"/>
        <v>5.2163578278411969E-2</v>
      </c>
      <c r="K103">
        <f t="shared" si="27"/>
        <v>-1.0997609601673605E-2</v>
      </c>
      <c r="L103">
        <f t="shared" si="28"/>
        <v>-4.3399911816751784E-2</v>
      </c>
      <c r="M103">
        <f t="shared" si="29"/>
        <v>2.7210388988080131E-3</v>
      </c>
      <c r="N103">
        <f t="shared" si="30"/>
        <v>-5.7367466933231617E-4</v>
      </c>
      <c r="O103">
        <f t="shared" si="31"/>
        <v>-2.2638946973293082E-3</v>
      </c>
      <c r="P103">
        <f t="shared" si="32"/>
        <v>1.2094741695082347E-4</v>
      </c>
      <c r="Q103">
        <f t="shared" si="33"/>
        <v>4.7729528690769717E-4</v>
      </c>
      <c r="R103">
        <f t="shared" si="34"/>
        <v>1.883552345701831E-3</v>
      </c>
    </row>
    <row r="104" spans="1:18" x14ac:dyDescent="0.2">
      <c r="A104" s="25">
        <v>114.620003</v>
      </c>
      <c r="B104" s="25">
        <v>58.990001999999997</v>
      </c>
      <c r="C104" s="25">
        <v>83.540001000000004</v>
      </c>
      <c r="D104">
        <f t="shared" si="20"/>
        <v>6.348053685311969E-2</v>
      </c>
      <c r="E104">
        <f t="shared" si="21"/>
        <v>8.4801157589281463E-4</v>
      </c>
      <c r="F104">
        <f t="shared" si="22"/>
        <v>-4.5855963511633242E-2</v>
      </c>
      <c r="G104">
        <f t="shared" si="23"/>
        <v>3.9808432422517911E-3</v>
      </c>
      <c r="H104">
        <f t="shared" si="24"/>
        <v>2.7289110788895391E-5</v>
      </c>
      <c r="I104">
        <f t="shared" si="25"/>
        <v>1.9799618896599283E-3</v>
      </c>
      <c r="J104">
        <f t="shared" si="26"/>
        <v>6.3093923972533134E-2</v>
      </c>
      <c r="K104">
        <f t="shared" si="27"/>
        <v>-5.2238980454154529E-3</v>
      </c>
      <c r="L104">
        <f t="shared" si="28"/>
        <v>-4.4496762687412761E-2</v>
      </c>
      <c r="M104">
        <f t="shared" si="29"/>
        <v>3.9808432422517911E-3</v>
      </c>
      <c r="N104">
        <f t="shared" si="30"/>
        <v>-3.29596226117707E-4</v>
      </c>
      <c r="O104">
        <f t="shared" si="31"/>
        <v>-2.80747536202347E-3</v>
      </c>
      <c r="P104">
        <f t="shared" si="32"/>
        <v>2.7289110788895391E-5</v>
      </c>
      <c r="Q104">
        <f t="shared" si="33"/>
        <v>2.3244655163009078E-4</v>
      </c>
      <c r="R104">
        <f t="shared" si="34"/>
        <v>1.9799618896599283E-3</v>
      </c>
    </row>
    <row r="105" spans="1:18" x14ac:dyDescent="0.2">
      <c r="A105" s="25">
        <v>113.550003</v>
      </c>
      <c r="B105" s="25">
        <v>58.09</v>
      </c>
      <c r="C105" s="25">
        <v>83.300003000000004</v>
      </c>
      <c r="D105">
        <f t="shared" si="20"/>
        <v>4.9834337899440896E-2</v>
      </c>
      <c r="E105">
        <f t="shared" si="21"/>
        <v>-1.4017323529154729E-2</v>
      </c>
      <c r="F105">
        <f t="shared" si="22"/>
        <v>-5.5115442112579752E-2</v>
      </c>
      <c r="G105">
        <f t="shared" si="23"/>
        <v>2.4450775095402329E-3</v>
      </c>
      <c r="H105">
        <f t="shared" si="24"/>
        <v>4.0357728857366135E-4</v>
      </c>
      <c r="I105">
        <f t="shared" si="25"/>
        <v>2.8897334774523019E-3</v>
      </c>
      <c r="J105">
        <f t="shared" si="26"/>
        <v>4.9447725018854333E-2</v>
      </c>
      <c r="K105">
        <f t="shared" si="27"/>
        <v>-2.0089233150462994E-2</v>
      </c>
      <c r="L105">
        <f t="shared" si="28"/>
        <v>-5.375624128835927E-2</v>
      </c>
      <c r="M105">
        <f t="shared" si="29"/>
        <v>2.4450775095402329E-3</v>
      </c>
      <c r="N105">
        <f t="shared" si="30"/>
        <v>-9.9336687666374689E-4</v>
      </c>
      <c r="O105">
        <f t="shared" si="31"/>
        <v>-2.6581238372739729E-3</v>
      </c>
      <c r="P105">
        <f t="shared" si="32"/>
        <v>4.0357728857366135E-4</v>
      </c>
      <c r="Q105">
        <f t="shared" si="33"/>
        <v>1.0799216645343945E-3</v>
      </c>
      <c r="R105">
        <f t="shared" si="34"/>
        <v>2.8897334774523019E-3</v>
      </c>
    </row>
    <row r="106" spans="1:18" x14ac:dyDescent="0.2">
      <c r="A106" s="25">
        <v>113.57</v>
      </c>
      <c r="B106" s="25">
        <v>57.84</v>
      </c>
      <c r="C106" s="25">
        <v>82.540001000000004</v>
      </c>
      <c r="D106">
        <f t="shared" si="20"/>
        <v>4.2448617596907733E-2</v>
      </c>
      <c r="E106">
        <f t="shared" si="21"/>
        <v>-2.0195791664284132E-2</v>
      </c>
      <c r="F106">
        <f t="shared" si="22"/>
        <v>-6.0866898509822333E-2</v>
      </c>
      <c r="G106">
        <f t="shared" si="23"/>
        <v>1.7692122407558242E-3</v>
      </c>
      <c r="H106">
        <f t="shared" si="24"/>
        <v>6.8999213082911268E-4</v>
      </c>
      <c r="I106">
        <f t="shared" si="25"/>
        <v>3.5411660838409837E-3</v>
      </c>
      <c r="J106">
        <f t="shared" si="26"/>
        <v>4.2062004716321169E-2</v>
      </c>
      <c r="K106">
        <f t="shared" si="27"/>
        <v>-2.6267701285592401E-2</v>
      </c>
      <c r="L106">
        <f t="shared" si="28"/>
        <v>-5.9507697685601851E-2</v>
      </c>
      <c r="M106">
        <f t="shared" si="29"/>
        <v>1.7692122407558242E-3</v>
      </c>
      <c r="N106">
        <f t="shared" si="30"/>
        <v>-1.1048721753615033E-3</v>
      </c>
      <c r="O106">
        <f t="shared" si="31"/>
        <v>-2.5030130607091995E-3</v>
      </c>
      <c r="P106">
        <f t="shared" si="32"/>
        <v>6.8999213082911268E-4</v>
      </c>
      <c r="Q106">
        <f t="shared" si="33"/>
        <v>1.5631304269987276E-3</v>
      </c>
      <c r="R106">
        <f t="shared" si="34"/>
        <v>3.5411660838409837E-3</v>
      </c>
    </row>
    <row r="107" spans="1:18" x14ac:dyDescent="0.2">
      <c r="A107" s="25">
        <v>113.58000199999999</v>
      </c>
      <c r="B107" s="25">
        <v>57.84</v>
      </c>
      <c r="C107" s="25">
        <v>83.830001999999993</v>
      </c>
      <c r="D107">
        <f t="shared" si="20"/>
        <v>4.5665098994423163E-2</v>
      </c>
      <c r="E107">
        <f t="shared" si="21"/>
        <v>-1.9687394068525481E-2</v>
      </c>
      <c r="F107">
        <f t="shared" si="22"/>
        <v>-4.8432186420040282E-2</v>
      </c>
      <c r="G107">
        <f t="shared" si="23"/>
        <v>2.0501413047608937E-3</v>
      </c>
      <c r="H107">
        <f t="shared" si="24"/>
        <v>6.635417265850826E-4</v>
      </c>
      <c r="I107">
        <f t="shared" si="25"/>
        <v>2.2158659729042585E-3</v>
      </c>
      <c r="J107">
        <f t="shared" si="26"/>
        <v>4.52784861138366E-2</v>
      </c>
      <c r="K107">
        <f t="shared" si="27"/>
        <v>-2.575930368983375E-2</v>
      </c>
      <c r="L107">
        <f t="shared" si="28"/>
        <v>-4.7072985595819801E-2</v>
      </c>
      <c r="M107">
        <f t="shared" si="29"/>
        <v>2.0501413047608937E-3</v>
      </c>
      <c r="N107">
        <f t="shared" si="30"/>
        <v>-1.1663422744222372E-3</v>
      </c>
      <c r="O107">
        <f t="shared" si="31"/>
        <v>-2.1313935246371572E-3</v>
      </c>
      <c r="P107">
        <f t="shared" si="32"/>
        <v>6.635417265850826E-4</v>
      </c>
      <c r="Q107">
        <f t="shared" si="33"/>
        <v>1.212567331549892E-3</v>
      </c>
      <c r="R107">
        <f t="shared" si="34"/>
        <v>2.2158659729042585E-3</v>
      </c>
    </row>
    <row r="108" spans="1:18" x14ac:dyDescent="0.2">
      <c r="A108" s="25">
        <v>114.91999800000001</v>
      </c>
      <c r="B108" s="25">
        <v>57.900002000000001</v>
      </c>
      <c r="C108" s="25">
        <v>84.029999000000004</v>
      </c>
      <c r="D108">
        <f t="shared" si="20"/>
        <v>4.959101514787246E-2</v>
      </c>
      <c r="E108">
        <f t="shared" si="21"/>
        <v>-1.6444340673529737E-2</v>
      </c>
      <c r="F108">
        <f t="shared" si="22"/>
        <v>-4.3887668770020261E-2</v>
      </c>
      <c r="G108">
        <f t="shared" si="23"/>
        <v>2.4210732024808894E-3</v>
      </c>
      <c r="H108">
        <f t="shared" si="24"/>
        <v>5.0698152733979248E-4</v>
      </c>
      <c r="I108">
        <f t="shared" si="25"/>
        <v>1.8086705858169193E-3</v>
      </c>
      <c r="J108">
        <f t="shared" si="26"/>
        <v>4.9204402267285896E-2</v>
      </c>
      <c r="K108">
        <f t="shared" si="27"/>
        <v>-2.2516250294838003E-2</v>
      </c>
      <c r="L108">
        <f t="shared" si="28"/>
        <v>-4.2528467945799779E-2</v>
      </c>
      <c r="M108">
        <f t="shared" si="29"/>
        <v>2.4210732024808894E-3</v>
      </c>
      <c r="N108">
        <f t="shared" si="30"/>
        <v>-1.1078986370581037E-3</v>
      </c>
      <c r="O108">
        <f t="shared" si="31"/>
        <v>-2.092587844616506E-3</v>
      </c>
      <c r="P108">
        <f t="shared" si="32"/>
        <v>5.0698152733979248E-4</v>
      </c>
      <c r="Q108">
        <f t="shared" si="33"/>
        <v>9.5758162892362281E-4</v>
      </c>
      <c r="R108">
        <f t="shared" si="34"/>
        <v>1.8086705858169193E-3</v>
      </c>
    </row>
    <row r="109" spans="1:18" x14ac:dyDescent="0.2">
      <c r="A109" s="25">
        <v>115.57</v>
      </c>
      <c r="B109" s="25">
        <v>58.59</v>
      </c>
      <c r="C109" s="25">
        <v>85.080001999999993</v>
      </c>
      <c r="D109">
        <f t="shared" si="20"/>
        <v>5.7794830674795433E-2</v>
      </c>
      <c r="E109">
        <f t="shared" si="21"/>
        <v>-6.6343698304328685E-3</v>
      </c>
      <c r="F109">
        <f t="shared" si="22"/>
        <v>-4.4032653283038313E-2</v>
      </c>
      <c r="G109">
        <f t="shared" si="23"/>
        <v>3.2957034703073201E-3</v>
      </c>
      <c r="H109">
        <f t="shared" si="24"/>
        <v>1.6144953750573901E-4</v>
      </c>
      <c r="I109">
        <f t="shared" si="25"/>
        <v>1.8210235447549857E-3</v>
      </c>
      <c r="J109">
        <f t="shared" si="26"/>
        <v>5.740821779420887E-2</v>
      </c>
      <c r="K109">
        <f t="shared" si="27"/>
        <v>-1.2706279451741135E-2</v>
      </c>
      <c r="L109">
        <f t="shared" si="28"/>
        <v>-4.2673452458817832E-2</v>
      </c>
      <c r="M109">
        <f t="shared" si="29"/>
        <v>3.2957034703073201E-3</v>
      </c>
      <c r="N109">
        <f t="shared" si="30"/>
        <v>-7.29444858119636E-4</v>
      </c>
      <c r="O109">
        <f t="shared" si="31"/>
        <v>-2.4498068527866322E-3</v>
      </c>
      <c r="P109">
        <f t="shared" si="32"/>
        <v>1.6144953750573901E-4</v>
      </c>
      <c r="Q109">
        <f t="shared" si="33"/>
        <v>5.4222081211232926E-4</v>
      </c>
      <c r="R109">
        <f t="shared" si="34"/>
        <v>1.8210235447549857E-3</v>
      </c>
    </row>
    <row r="110" spans="1:18" x14ac:dyDescent="0.2">
      <c r="A110" s="25">
        <v>111.769997</v>
      </c>
      <c r="B110" s="25">
        <v>58.080002</v>
      </c>
      <c r="C110" s="25">
        <v>84.599997999999999</v>
      </c>
      <c r="D110">
        <f t="shared" si="20"/>
        <v>2.3078955676846067E-2</v>
      </c>
      <c r="E110">
        <f t="shared" si="21"/>
        <v>-1.6224367360257334E-2</v>
      </c>
      <c r="F110">
        <f t="shared" si="22"/>
        <v>-4.0651802256572431E-2</v>
      </c>
      <c r="G110">
        <f t="shared" si="23"/>
        <v>5.1494242158295074E-4</v>
      </c>
      <c r="H110">
        <f t="shared" si="24"/>
        <v>4.9712396723869217E-4</v>
      </c>
      <c r="I110">
        <f t="shared" si="25"/>
        <v>1.5439085273216665E-3</v>
      </c>
      <c r="J110">
        <f t="shared" si="26"/>
        <v>2.2692342796259507E-2</v>
      </c>
      <c r="K110">
        <f t="shared" si="27"/>
        <v>-2.2296276981565603E-2</v>
      </c>
      <c r="L110">
        <f t="shared" si="28"/>
        <v>-3.9292601432351949E-2</v>
      </c>
      <c r="M110">
        <f t="shared" si="29"/>
        <v>5.1494242158295074E-4</v>
      </c>
      <c r="N110">
        <f t="shared" si="30"/>
        <v>-5.0595476034603687E-4</v>
      </c>
      <c r="O110">
        <f t="shared" si="31"/>
        <v>-8.9164118105972774E-4</v>
      </c>
      <c r="P110">
        <f t="shared" si="32"/>
        <v>4.9712396723869217E-4</v>
      </c>
      <c r="Q110">
        <f t="shared" si="33"/>
        <v>8.7607872486198041E-4</v>
      </c>
      <c r="R110">
        <f t="shared" si="34"/>
        <v>1.5439085273216665E-3</v>
      </c>
    </row>
    <row r="111" spans="1:18" x14ac:dyDescent="0.2">
      <c r="A111" s="25">
        <v>107.949997</v>
      </c>
      <c r="B111" s="25">
        <v>58.23</v>
      </c>
      <c r="C111" s="25">
        <v>85.209998999999996</v>
      </c>
      <c r="D111">
        <f t="shared" si="20"/>
        <v>-1.3159901321136647E-2</v>
      </c>
      <c r="E111">
        <f t="shared" si="21"/>
        <v>-1.8377256862169743E-2</v>
      </c>
      <c r="F111">
        <f t="shared" si="22"/>
        <v>-3.1308501243260317E-2</v>
      </c>
      <c r="G111">
        <f t="shared" si="23"/>
        <v>1.8350804701748857E-4</v>
      </c>
      <c r="H111">
        <f t="shared" si="24"/>
        <v>5.9776174173682445E-4</v>
      </c>
      <c r="I111">
        <f t="shared" si="25"/>
        <v>8.9696059558989991E-4</v>
      </c>
      <c r="J111">
        <f t="shared" si="26"/>
        <v>-1.3546514201723208E-2</v>
      </c>
      <c r="K111">
        <f t="shared" si="27"/>
        <v>-2.4449166483478009E-2</v>
      </c>
      <c r="L111">
        <f t="shared" si="28"/>
        <v>-2.9949300419039839E-2</v>
      </c>
      <c r="M111">
        <f t="shared" si="29"/>
        <v>1.8350804701748857E-4</v>
      </c>
      <c r="N111">
        <f t="shared" si="30"/>
        <v>3.3120098098872995E-4</v>
      </c>
      <c r="O111">
        <f t="shared" si="31"/>
        <v>4.05708623458198E-4</v>
      </c>
      <c r="P111">
        <f t="shared" si="32"/>
        <v>5.9776174173682445E-4</v>
      </c>
      <c r="Q111">
        <f t="shared" si="33"/>
        <v>7.3223543200880267E-4</v>
      </c>
      <c r="R111">
        <f t="shared" si="34"/>
        <v>8.9696059558989991E-4</v>
      </c>
    </row>
    <row r="112" spans="1:18" x14ac:dyDescent="0.2">
      <c r="A112" s="25">
        <v>105.44000200000001</v>
      </c>
      <c r="B112" s="25">
        <v>58.990001999999997</v>
      </c>
      <c r="C112" s="25">
        <v>87.290001000000004</v>
      </c>
      <c r="D112">
        <f t="shared" si="20"/>
        <v>-3.7599821852412653E-2</v>
      </c>
      <c r="E112">
        <f t="shared" si="21"/>
        <v>-3.8913676405973635E-3</v>
      </c>
      <c r="F112">
        <f t="shared" si="22"/>
        <v>-5.9394463921303639E-3</v>
      </c>
      <c r="G112">
        <f t="shared" si="23"/>
        <v>1.4429692237244093E-3</v>
      </c>
      <c r="H112">
        <f t="shared" si="24"/>
        <v>9.926689379760576E-5</v>
      </c>
      <c r="I112">
        <f t="shared" si="25"/>
        <v>2.0978649462358152E-5</v>
      </c>
      <c r="J112">
        <f t="shared" si="26"/>
        <v>-3.7986434732999216E-2</v>
      </c>
      <c r="K112">
        <f t="shared" si="27"/>
        <v>-9.9632772619056304E-3</v>
      </c>
      <c r="L112">
        <f t="shared" si="28"/>
        <v>-4.5802455679098859E-3</v>
      </c>
      <c r="M112">
        <f t="shared" si="29"/>
        <v>1.4429692237244093E-3</v>
      </c>
      <c r="N112">
        <f t="shared" si="30"/>
        <v>3.7846938143615337E-4</v>
      </c>
      <c r="O112">
        <f t="shared" si="31"/>
        <v>1.7398719932651782E-4</v>
      </c>
      <c r="P112">
        <f t="shared" si="32"/>
        <v>9.926689379760576E-5</v>
      </c>
      <c r="Q112">
        <f t="shared" si="33"/>
        <v>4.5634256520700606E-5</v>
      </c>
      <c r="R112">
        <f t="shared" si="34"/>
        <v>2.0978649462358152E-5</v>
      </c>
    </row>
    <row r="113" spans="1:18" x14ac:dyDescent="0.2">
      <c r="A113" s="25">
        <v>103.129997</v>
      </c>
      <c r="B113" s="25">
        <v>58.669998</v>
      </c>
      <c r="C113" s="25">
        <v>86.839995999999999</v>
      </c>
      <c r="D113">
        <f t="shared" si="20"/>
        <v>-4.7806207204802401E-2</v>
      </c>
      <c r="E113">
        <f t="shared" si="21"/>
        <v>-3.0633108727824961E-3</v>
      </c>
      <c r="F113">
        <f t="shared" si="22"/>
        <v>-1.1563492918660059E-2</v>
      </c>
      <c r="G113">
        <f t="shared" si="23"/>
        <v>2.3225479077826701E-3</v>
      </c>
      <c r="H113">
        <f t="shared" si="24"/>
        <v>8.3452253475655911E-5</v>
      </c>
      <c r="I113">
        <f t="shared" si="25"/>
        <v>1.0412757714864214E-4</v>
      </c>
      <c r="J113">
        <f t="shared" si="26"/>
        <v>-4.8192820085388964E-2</v>
      </c>
      <c r="K113">
        <f t="shared" si="27"/>
        <v>-9.1352204940907643E-3</v>
      </c>
      <c r="L113">
        <f t="shared" si="28"/>
        <v>-1.0204292094439581E-2</v>
      </c>
      <c r="M113">
        <f t="shared" si="29"/>
        <v>2.3225479077826701E-3</v>
      </c>
      <c r="N113">
        <f t="shared" si="30"/>
        <v>4.4025203771207427E-4</v>
      </c>
      <c r="O113">
        <f t="shared" si="31"/>
        <v>4.9177361300608365E-4</v>
      </c>
      <c r="P113">
        <f t="shared" si="32"/>
        <v>8.3452253475655911E-5</v>
      </c>
      <c r="Q113">
        <f t="shared" si="33"/>
        <v>9.3218458268812832E-5</v>
      </c>
      <c r="R113">
        <f t="shared" si="34"/>
        <v>1.0412757714864214E-4</v>
      </c>
    </row>
    <row r="114" spans="1:18" x14ac:dyDescent="0.2">
      <c r="A114" s="25">
        <v>105.519997</v>
      </c>
      <c r="B114" s="25">
        <v>59.040000999999997</v>
      </c>
      <c r="C114" s="25">
        <v>89.050003000000004</v>
      </c>
      <c r="D114">
        <f t="shared" si="20"/>
        <v>-2.2582388858825426E-2</v>
      </c>
      <c r="E114">
        <f t="shared" si="21"/>
        <v>-2.3684497421773195E-3</v>
      </c>
      <c r="F114">
        <f t="shared" si="22"/>
        <v>2.651349420190768E-2</v>
      </c>
      <c r="G114">
        <f t="shared" si="23"/>
        <v>5.2757504090511086E-4</v>
      </c>
      <c r="H114">
        <f t="shared" si="24"/>
        <v>7.1239666184778823E-5</v>
      </c>
      <c r="I114">
        <f t="shared" si="25"/>
        <v>7.7688712801954937E-4</v>
      </c>
      <c r="J114">
        <f t="shared" si="26"/>
        <v>-2.2969001739411986E-2</v>
      </c>
      <c r="K114">
        <f t="shared" si="27"/>
        <v>-8.4403593634855868E-3</v>
      </c>
      <c r="L114">
        <f t="shared" si="28"/>
        <v>2.7872695026128158E-2</v>
      </c>
      <c r="M114">
        <f t="shared" si="29"/>
        <v>5.2757504090511086E-4</v>
      </c>
      <c r="N114">
        <f t="shared" si="30"/>
        <v>1.9386662890116268E-4</v>
      </c>
      <c r="O114">
        <f t="shared" si="31"/>
        <v>-6.4020798053723751E-4</v>
      </c>
      <c r="P114">
        <f t="shared" si="32"/>
        <v>7.1239666184778823E-5</v>
      </c>
      <c r="Q114">
        <f t="shared" si="33"/>
        <v>-2.3525556244935895E-4</v>
      </c>
      <c r="R114">
        <f t="shared" si="34"/>
        <v>7.7688712801954937E-4</v>
      </c>
    </row>
    <row r="115" spans="1:18" x14ac:dyDescent="0.2">
      <c r="A115" s="25">
        <v>108.360001</v>
      </c>
      <c r="B115" s="25">
        <v>59.369999</v>
      </c>
      <c r="C115" s="25">
        <v>88.239998</v>
      </c>
      <c r="D115">
        <f t="shared" si="20"/>
        <v>3.3277993211721824E-3</v>
      </c>
      <c r="E115">
        <f t="shared" si="21"/>
        <v>6.2515875333407659E-3</v>
      </c>
      <c r="F115">
        <f t="shared" si="22"/>
        <v>2.095689613554351E-2</v>
      </c>
      <c r="G115">
        <f t="shared" si="23"/>
        <v>8.6505776782847144E-6</v>
      </c>
      <c r="H115">
        <f t="shared" si="24"/>
        <v>3.2284152072358314E-8</v>
      </c>
      <c r="I115">
        <f t="shared" si="25"/>
        <v>4.980081835175875E-4</v>
      </c>
      <c r="J115">
        <f t="shared" si="26"/>
        <v>2.9411864405856211E-3</v>
      </c>
      <c r="K115">
        <f t="shared" si="27"/>
        <v>1.7967791203249862E-4</v>
      </c>
      <c r="L115">
        <f t="shared" si="28"/>
        <v>2.2316096959763988E-2</v>
      </c>
      <c r="M115">
        <f t="shared" si="29"/>
        <v>8.6505776782847144E-6</v>
      </c>
      <c r="N115">
        <f t="shared" si="30"/>
        <v>5.2846623854272093E-7</v>
      </c>
      <c r="O115">
        <f t="shared" si="31"/>
        <v>6.5635801784851841E-5</v>
      </c>
      <c r="P115">
        <f t="shared" si="32"/>
        <v>3.2284152072358314E-8</v>
      </c>
      <c r="Q115">
        <f t="shared" si="33"/>
        <v>4.0097097064451838E-6</v>
      </c>
      <c r="R115">
        <f t="shared" si="34"/>
        <v>4.980081835175875E-4</v>
      </c>
    </row>
    <row r="116" spans="1:18" x14ac:dyDescent="0.2">
      <c r="A116" s="25">
        <v>107.699997</v>
      </c>
      <c r="B116" s="25">
        <v>59.450001</v>
      </c>
      <c r="C116" s="25">
        <v>88.57</v>
      </c>
      <c r="D116">
        <f t="shared" si="20"/>
        <v>-1.0253667275067713E-2</v>
      </c>
      <c r="E116">
        <f t="shared" si="21"/>
        <v>3.0323641579017976E-3</v>
      </c>
      <c r="F116">
        <f t="shared" si="22"/>
        <v>-1.4666556721702022E-3</v>
      </c>
      <c r="G116">
        <f t="shared" si="23"/>
        <v>1.1321556179081015E-4</v>
      </c>
      <c r="H116">
        <f t="shared" si="24"/>
        <v>9.2388366241148503E-6</v>
      </c>
      <c r="I116">
        <f t="shared" si="25"/>
        <v>1.1546544347898255E-8</v>
      </c>
      <c r="J116">
        <f t="shared" si="26"/>
        <v>-1.0640280155654274E-2</v>
      </c>
      <c r="K116">
        <f t="shared" si="27"/>
        <v>-3.0395454634064697E-3</v>
      </c>
      <c r="L116">
        <f t="shared" si="28"/>
        <v>-1.0745484794972377E-4</v>
      </c>
      <c r="M116">
        <f t="shared" si="29"/>
        <v>1.1321556179081015E-4</v>
      </c>
      <c r="N116">
        <f t="shared" si="30"/>
        <v>3.2341615276492835E-5</v>
      </c>
      <c r="O116">
        <f t="shared" si="31"/>
        <v>1.1433496862682932E-6</v>
      </c>
      <c r="P116">
        <f t="shared" si="32"/>
        <v>9.2388366241148503E-6</v>
      </c>
      <c r="Q116">
        <f t="shared" si="33"/>
        <v>3.2661389560661491E-7</v>
      </c>
      <c r="R116">
        <f t="shared" si="34"/>
        <v>1.1546544347898255E-8</v>
      </c>
    </row>
    <row r="117" spans="1:18" x14ac:dyDescent="0.2">
      <c r="A117" s="25">
        <v>107.730003</v>
      </c>
      <c r="B117" s="25">
        <v>59.860000999999997</v>
      </c>
      <c r="C117" s="25">
        <v>87.419998000000007</v>
      </c>
      <c r="D117">
        <f t="shared" si="20"/>
        <v>-5.923200864344523E-3</v>
      </c>
      <c r="E117">
        <f t="shared" si="21"/>
        <v>7.8826739402818903E-3</v>
      </c>
      <c r="F117">
        <f t="shared" si="22"/>
        <v>-1.3294872715008677E-2</v>
      </c>
      <c r="G117">
        <f t="shared" si="23"/>
        <v>3.9813749495721244E-5</v>
      </c>
      <c r="H117">
        <f t="shared" si="24"/>
        <v>3.2788674188680087E-6</v>
      </c>
      <c r="I117">
        <f t="shared" si="25"/>
        <v>1.4246026348455152E-4</v>
      </c>
      <c r="J117">
        <f t="shared" si="26"/>
        <v>-6.3098137449310848E-3</v>
      </c>
      <c r="K117">
        <f t="shared" si="27"/>
        <v>1.810764318973623E-3</v>
      </c>
      <c r="L117">
        <f t="shared" si="28"/>
        <v>-1.1935671890788199E-2</v>
      </c>
      <c r="M117">
        <f t="shared" si="29"/>
        <v>3.9813749495721244E-5</v>
      </c>
      <c r="N117">
        <f t="shared" si="30"/>
        <v>-1.1425585588690541E-5</v>
      </c>
      <c r="O117">
        <f t="shared" si="31"/>
        <v>7.5311866551482966E-5</v>
      </c>
      <c r="P117">
        <f t="shared" si="32"/>
        <v>3.2788674188680087E-6</v>
      </c>
      <c r="Q117">
        <f t="shared" si="33"/>
        <v>-2.1612688782815708E-5</v>
      </c>
      <c r="R117">
        <f t="shared" si="34"/>
        <v>1.4246026348455152E-4</v>
      </c>
    </row>
    <row r="118" spans="1:18" x14ac:dyDescent="0.2">
      <c r="A118" s="25">
        <v>106.730003</v>
      </c>
      <c r="B118" s="25">
        <v>59.41</v>
      </c>
      <c r="C118" s="25">
        <v>86.839995999999999</v>
      </c>
      <c r="D118">
        <f t="shared" si="20"/>
        <v>-7.0025026252758535E-3</v>
      </c>
      <c r="E118">
        <f t="shared" si="21"/>
        <v>5.2316717965456196E-3</v>
      </c>
      <c r="F118">
        <f t="shared" si="22"/>
        <v>-8.2569508648143736E-3</v>
      </c>
      <c r="G118">
        <f t="shared" si="23"/>
        <v>5.4599027958976378E-5</v>
      </c>
      <c r="H118">
        <f t="shared" si="24"/>
        <v>7.0599960216186581E-7</v>
      </c>
      <c r="I118">
        <f t="shared" si="25"/>
        <v>4.7578955622513092E-5</v>
      </c>
      <c r="J118">
        <f t="shared" si="26"/>
        <v>-7.3891155058624152E-3</v>
      </c>
      <c r="K118">
        <f t="shared" si="27"/>
        <v>-8.4023782476264769E-4</v>
      </c>
      <c r="L118">
        <f t="shared" si="28"/>
        <v>-6.8977500405938957E-3</v>
      </c>
      <c r="M118">
        <f t="shared" si="29"/>
        <v>5.4599027958976378E-5</v>
      </c>
      <c r="N118">
        <f t="shared" si="30"/>
        <v>6.2086143395657873E-6</v>
      </c>
      <c r="O118">
        <f t="shared" si="31"/>
        <v>5.0968271780515462E-5</v>
      </c>
      <c r="P118">
        <f t="shared" si="32"/>
        <v>7.0599960216186581E-7</v>
      </c>
      <c r="Q118">
        <f t="shared" si="33"/>
        <v>5.7957504898650798E-6</v>
      </c>
      <c r="R118">
        <f t="shared" si="34"/>
        <v>4.7578955622513092E-5</v>
      </c>
    </row>
    <row r="119" spans="1:18" x14ac:dyDescent="0.2">
      <c r="A119" s="25">
        <v>106.099998</v>
      </c>
      <c r="B119" s="25">
        <v>59.830002</v>
      </c>
      <c r="C119" s="25">
        <v>87.139999000000003</v>
      </c>
      <c r="D119">
        <f t="shared" si="20"/>
        <v>2.1700720778686945E-3</v>
      </c>
      <c r="E119">
        <f t="shared" si="21"/>
        <v>3.7811059727596866E-2</v>
      </c>
      <c r="F119">
        <f t="shared" si="22"/>
        <v>-3.8942208886092841E-3</v>
      </c>
      <c r="G119">
        <f t="shared" si="23"/>
        <v>3.1807267083702298E-6</v>
      </c>
      <c r="H119">
        <f t="shared" si="24"/>
        <v>1.0073736494695194E-3</v>
      </c>
      <c r="I119">
        <f t="shared" si="25"/>
        <v>6.4263267268538248E-6</v>
      </c>
      <c r="J119">
        <f t="shared" si="26"/>
        <v>1.7834591972821329E-3</v>
      </c>
      <c r="K119">
        <f t="shared" si="27"/>
        <v>3.1739150106288597E-2</v>
      </c>
      <c r="L119">
        <f t="shared" si="28"/>
        <v>-2.5350200643888057E-3</v>
      </c>
      <c r="M119">
        <f t="shared" si="29"/>
        <v>3.1807267083702298E-6</v>
      </c>
      <c r="N119">
        <f t="shared" si="30"/>
        <v>5.6605479170978582E-5</v>
      </c>
      <c r="O119">
        <f t="shared" si="31"/>
        <v>-4.5211048491289607E-6</v>
      </c>
      <c r="P119">
        <f t="shared" si="32"/>
        <v>1.0073736494695194E-3</v>
      </c>
      <c r="Q119">
        <f t="shared" si="33"/>
        <v>-8.0459382346089695E-5</v>
      </c>
      <c r="R119">
        <f t="shared" si="34"/>
        <v>6.4263267268538248E-6</v>
      </c>
    </row>
    <row r="120" spans="1:18" x14ac:dyDescent="0.2">
      <c r="A120" s="25">
        <v>106</v>
      </c>
      <c r="B120" s="25">
        <v>59.639999000000003</v>
      </c>
      <c r="C120" s="25">
        <v>87.519997000000004</v>
      </c>
      <c r="D120">
        <f t="shared" si="20"/>
        <v>1.9830876606947074E-3</v>
      </c>
      <c r="E120">
        <f t="shared" si="21"/>
        <v>2.6160843694810289E-2</v>
      </c>
      <c r="F120">
        <f t="shared" si="22"/>
        <v>3.4282613737375475E-4</v>
      </c>
      <c r="G120">
        <f t="shared" si="23"/>
        <v>2.5487317235213528E-6</v>
      </c>
      <c r="H120">
        <f t="shared" si="24"/>
        <v>4.0356527220951046E-4</v>
      </c>
      <c r="I120">
        <f t="shared" si="25"/>
        <v>2.8968957779936975E-6</v>
      </c>
      <c r="J120">
        <f t="shared" si="26"/>
        <v>1.5964747801081459E-3</v>
      </c>
      <c r="K120">
        <f t="shared" si="27"/>
        <v>2.008893407350202E-2</v>
      </c>
      <c r="L120">
        <f t="shared" si="28"/>
        <v>1.7020269615942332E-3</v>
      </c>
      <c r="M120">
        <f t="shared" si="29"/>
        <v>2.5487317235213528E-6</v>
      </c>
      <c r="N120">
        <f t="shared" si="30"/>
        <v>3.2071476607601176E-5</v>
      </c>
      <c r="O120">
        <f t="shared" si="31"/>
        <v>2.7172431192492892E-6</v>
      </c>
      <c r="P120">
        <f t="shared" si="32"/>
        <v>4.0356527220951046E-4</v>
      </c>
      <c r="Q120">
        <f t="shared" si="33"/>
        <v>3.4191907422789502E-5</v>
      </c>
      <c r="R120">
        <f t="shared" si="34"/>
        <v>2.8968957779936975E-6</v>
      </c>
    </row>
    <row r="121" spans="1:18" x14ac:dyDescent="0.2">
      <c r="A121" s="25">
        <v>106.82</v>
      </c>
      <c r="B121" s="25">
        <v>59.43</v>
      </c>
      <c r="C121" s="25">
        <v>87.839995999999999</v>
      </c>
      <c r="D121">
        <f t="shared" si="20"/>
        <v>2.2149480669874218E-2</v>
      </c>
      <c r="E121">
        <f t="shared" si="21"/>
        <v>9.3225883663045891E-2</v>
      </c>
      <c r="F121">
        <f t="shared" si="22"/>
        <v>9.1491376272758232E-3</v>
      </c>
      <c r="G121">
        <f t="shared" si="23"/>
        <v>4.7362241441401427E-4</v>
      </c>
      <c r="H121">
        <f t="shared" si="24"/>
        <v>7.5958151912678754E-3</v>
      </c>
      <c r="I121">
        <f t="shared" si="25"/>
        <v>1.1042517701119569E-4</v>
      </c>
      <c r="J121">
        <f t="shared" si="26"/>
        <v>2.1762867789287658E-2</v>
      </c>
      <c r="K121">
        <f t="shared" si="27"/>
        <v>8.7153974041737622E-2</v>
      </c>
      <c r="L121">
        <f t="shared" si="28"/>
        <v>1.0508338451496301E-2</v>
      </c>
      <c r="M121">
        <f t="shared" si="29"/>
        <v>4.7362241441401427E-4</v>
      </c>
      <c r="N121">
        <f t="shared" si="30"/>
        <v>1.8967204143813443E-3</v>
      </c>
      <c r="O121">
        <f t="shared" si="31"/>
        <v>2.2869158040500181E-4</v>
      </c>
      <c r="P121">
        <f t="shared" si="32"/>
        <v>7.5958151912678754E-3</v>
      </c>
      <c r="Q121">
        <f t="shared" si="33"/>
        <v>9.1584345662350198E-4</v>
      </c>
      <c r="R121">
        <f t="shared" si="34"/>
        <v>1.1042517701119569E-4</v>
      </c>
    </row>
    <row r="122" spans="1:18" x14ac:dyDescent="0.2">
      <c r="A122" s="25">
        <v>106.94000200000001</v>
      </c>
      <c r="B122" s="25">
        <v>59.02</v>
      </c>
      <c r="C122" s="25">
        <v>87.269997000000004</v>
      </c>
      <c r="D122">
        <f t="shared" si="20"/>
        <v>8.3572389234269993E-3</v>
      </c>
      <c r="E122">
        <f t="shared" si="21"/>
        <v>8.5010994689327657E-2</v>
      </c>
      <c r="F122">
        <f t="shared" si="22"/>
        <v>1.6288652355863707E-2</v>
      </c>
      <c r="G122">
        <f t="shared" si="23"/>
        <v>6.353087951480621E-5</v>
      </c>
      <c r="H122">
        <f t="shared" si="24"/>
        <v>6.2313791513760016E-3</v>
      </c>
      <c r="I122">
        <f t="shared" si="25"/>
        <v>3.1144672186580747E-4</v>
      </c>
      <c r="J122">
        <f t="shared" si="26"/>
        <v>7.9706260428404375E-3</v>
      </c>
      <c r="K122">
        <f t="shared" si="27"/>
        <v>7.8939085068019388E-2</v>
      </c>
      <c r="L122">
        <f t="shared" si="28"/>
        <v>1.7647853180084185E-2</v>
      </c>
      <c r="M122">
        <f t="shared" si="29"/>
        <v>6.353087951480621E-5</v>
      </c>
      <c r="N122">
        <f t="shared" si="30"/>
        <v>6.2919392724115203E-4</v>
      </c>
      <c r="O122">
        <f t="shared" si="31"/>
        <v>1.4066443815740343E-4</v>
      </c>
      <c r="P122">
        <f t="shared" si="32"/>
        <v>6.2313791513760016E-3</v>
      </c>
      <c r="Q122">
        <f t="shared" si="33"/>
        <v>1.393105383450582E-3</v>
      </c>
      <c r="R122">
        <f t="shared" si="34"/>
        <v>3.1144672186580747E-4</v>
      </c>
    </row>
    <row r="123" spans="1:18" x14ac:dyDescent="0.2">
      <c r="A123" s="25">
        <v>107.57</v>
      </c>
      <c r="B123" s="25">
        <v>58.939999</v>
      </c>
      <c r="C123" s="25">
        <v>87.459998999999996</v>
      </c>
      <c r="D123">
        <f t="shared" si="20"/>
        <v>3.173371403558594E-2</v>
      </c>
      <c r="E123">
        <f t="shared" si="21"/>
        <v>7.9420800928723237E-2</v>
      </c>
      <c r="F123">
        <f t="shared" si="22"/>
        <v>-1.6892845834054617E-2</v>
      </c>
      <c r="G123">
        <f t="shared" si="23"/>
        <v>9.8264075082176317E-4</v>
      </c>
      <c r="H123">
        <f t="shared" si="24"/>
        <v>5.3800598560269754E-3</v>
      </c>
      <c r="I123">
        <f t="shared" si="25"/>
        <v>2.4129412729154506E-4</v>
      </c>
      <c r="J123">
        <f t="shared" si="26"/>
        <v>3.1347101154999377E-2</v>
      </c>
      <c r="K123">
        <f t="shared" si="27"/>
        <v>7.3348891307414968E-2</v>
      </c>
      <c r="L123">
        <f t="shared" si="28"/>
        <v>-1.5533645009834139E-2</v>
      </c>
      <c r="M123">
        <f t="shared" si="29"/>
        <v>9.8264075082176317E-4</v>
      </c>
      <c r="N123">
        <f t="shared" si="30"/>
        <v>2.2992751154205914E-3</v>
      </c>
      <c r="O123">
        <f t="shared" si="31"/>
        <v>-4.8693474142912205E-4</v>
      </c>
      <c r="P123">
        <f t="shared" si="32"/>
        <v>5.3800598560269754E-3</v>
      </c>
      <c r="Q123">
        <f t="shared" si="33"/>
        <v>-1.1393756394342933E-3</v>
      </c>
      <c r="R123">
        <f t="shared" si="34"/>
        <v>2.4129412729154506E-4</v>
      </c>
    </row>
    <row r="124" spans="1:18" x14ac:dyDescent="0.2">
      <c r="A124" s="25">
        <v>108.029999</v>
      </c>
      <c r="B124" s="25">
        <v>58.91</v>
      </c>
      <c r="C124" s="25">
        <v>88.019997000000004</v>
      </c>
      <c r="D124">
        <f t="shared" si="20"/>
        <v>3.4754197814168164E-2</v>
      </c>
      <c r="E124">
        <f t="shared" si="21"/>
        <v>7.2503141731765988E-2</v>
      </c>
      <c r="F124">
        <f t="shared" si="22"/>
        <v>-2.446536650937196E-2</v>
      </c>
      <c r="G124">
        <f t="shared" si="23"/>
        <v>1.181130894166945E-3</v>
      </c>
      <c r="H124">
        <f t="shared" si="24"/>
        <v>4.4131085997135087E-3</v>
      </c>
      <c r="I124">
        <f t="shared" si="25"/>
        <v>5.3389489266967183E-4</v>
      </c>
      <c r="J124">
        <f t="shared" si="26"/>
        <v>3.4367584933581601E-2</v>
      </c>
      <c r="K124">
        <f t="shared" si="27"/>
        <v>6.6431232110457719E-2</v>
      </c>
      <c r="L124">
        <f t="shared" si="28"/>
        <v>-2.3106165685151482E-2</v>
      </c>
      <c r="M124">
        <f t="shared" si="29"/>
        <v>1.181130894166945E-3</v>
      </c>
      <c r="N124">
        <f t="shared" si="30"/>
        <v>2.2830810117986291E-3</v>
      </c>
      <c r="O124">
        <f t="shared" si="31"/>
        <v>-7.9410311167385224E-4</v>
      </c>
      <c r="P124">
        <f t="shared" si="32"/>
        <v>4.4131085997135087E-3</v>
      </c>
      <c r="Q124">
        <f t="shared" si="33"/>
        <v>-1.5349710558129914E-3</v>
      </c>
      <c r="R124">
        <f t="shared" si="34"/>
        <v>5.3389489266967183E-4</v>
      </c>
    </row>
    <row r="125" spans="1:18" x14ac:dyDescent="0.2">
      <c r="A125" s="25">
        <v>108.849998</v>
      </c>
      <c r="B125" s="25">
        <v>59.02</v>
      </c>
      <c r="C125" s="25">
        <v>87.720000999999996</v>
      </c>
      <c r="D125">
        <f t="shared" si="20"/>
        <v>5.5727364973208661E-2</v>
      </c>
      <c r="E125">
        <f t="shared" si="21"/>
        <v>7.7476271777546638E-2</v>
      </c>
      <c r="F125">
        <f t="shared" si="22"/>
        <v>-3.5720115183729785E-2</v>
      </c>
      <c r="G125">
        <f t="shared" si="23"/>
        <v>3.062598842177057E-3</v>
      </c>
      <c r="H125">
        <f t="shared" si="24"/>
        <v>5.0985829349392458E-3</v>
      </c>
      <c r="I125">
        <f t="shared" si="25"/>
        <v>1.1806724356215326E-3</v>
      </c>
      <c r="J125">
        <f t="shared" si="26"/>
        <v>5.5340752092622097E-2</v>
      </c>
      <c r="K125">
        <f t="shared" si="27"/>
        <v>7.1404362156238368E-2</v>
      </c>
      <c r="L125">
        <f t="shared" si="28"/>
        <v>-3.4360914359509304E-2</v>
      </c>
      <c r="M125">
        <f t="shared" si="29"/>
        <v>3.062598842177057E-3</v>
      </c>
      <c r="N125">
        <f t="shared" si="30"/>
        <v>3.9515711044201948E-3</v>
      </c>
      <c r="O125">
        <f t="shared" si="31"/>
        <v>-1.9015588432454232E-3</v>
      </c>
      <c r="P125">
        <f t="shared" si="32"/>
        <v>5.0985829349392458E-3</v>
      </c>
      <c r="Q125">
        <f t="shared" si="33"/>
        <v>-2.4535191729458936E-3</v>
      </c>
      <c r="R125">
        <f t="shared" si="34"/>
        <v>1.1806724356215326E-3</v>
      </c>
    </row>
    <row r="126" spans="1:18" x14ac:dyDescent="0.2">
      <c r="A126" s="25">
        <v>108.510002</v>
      </c>
      <c r="B126" s="25">
        <v>58.990001999999997</v>
      </c>
      <c r="C126" s="25">
        <v>87.989998</v>
      </c>
      <c r="D126">
        <f t="shared" si="20"/>
        <v>0.11553925727602485</v>
      </c>
      <c r="E126">
        <f t="shared" si="21"/>
        <v>7.5687112845232121E-2</v>
      </c>
      <c r="F126">
        <f t="shared" si="22"/>
        <v>-3.9443627543694848E-2</v>
      </c>
      <c r="G126">
        <f t="shared" si="23"/>
        <v>1.3260131511262267E-2</v>
      </c>
      <c r="H126">
        <f t="shared" si="24"/>
        <v>4.8462765199082181E-3</v>
      </c>
      <c r="I126">
        <f t="shared" si="25"/>
        <v>1.4504235585510131E-3</v>
      </c>
      <c r="J126">
        <f t="shared" si="26"/>
        <v>0.11515264439543829</v>
      </c>
      <c r="K126">
        <f t="shared" si="27"/>
        <v>6.9615203223923852E-2</v>
      </c>
      <c r="L126">
        <f t="shared" si="28"/>
        <v>-3.8084426719474367E-2</v>
      </c>
      <c r="M126">
        <f t="shared" si="29"/>
        <v>1.3260131511262267E-2</v>
      </c>
      <c r="N126">
        <f t="shared" si="30"/>
        <v>8.0163747413606722E-3</v>
      </c>
      <c r="O126">
        <f t="shared" si="31"/>
        <v>-4.3855224470317599E-3</v>
      </c>
      <c r="P126">
        <f t="shared" si="32"/>
        <v>4.8462765199082181E-3</v>
      </c>
      <c r="Q126">
        <f t="shared" si="33"/>
        <v>-2.6512551057428437E-3</v>
      </c>
      <c r="R126">
        <f t="shared" si="34"/>
        <v>1.4504235585510131E-3</v>
      </c>
    </row>
    <row r="127" spans="1:18" x14ac:dyDescent="0.2">
      <c r="A127" s="25">
        <v>109.360001</v>
      </c>
      <c r="B127" s="25">
        <v>58.860000999999997</v>
      </c>
      <c r="C127" s="25">
        <v>87.800003000000004</v>
      </c>
      <c r="D127">
        <f t="shared" si="20"/>
        <v>0.1164352382475736</v>
      </c>
      <c r="E127">
        <f t="shared" si="21"/>
        <v>7.4029579294871056E-2</v>
      </c>
      <c r="F127">
        <f t="shared" si="22"/>
        <v>-4.8898563214951216E-2</v>
      </c>
      <c r="G127">
        <f t="shared" si="23"/>
        <v>1.3467283449567309E-2</v>
      </c>
      <c r="H127">
        <f t="shared" si="24"/>
        <v>4.6182448674610757E-3</v>
      </c>
      <c r="I127">
        <f t="shared" si="25"/>
        <v>2.2599909765172238E-3</v>
      </c>
      <c r="J127">
        <f t="shared" si="26"/>
        <v>0.11604862536698704</v>
      </c>
      <c r="K127">
        <f t="shared" si="27"/>
        <v>6.7957669673562787E-2</v>
      </c>
      <c r="L127">
        <f t="shared" si="28"/>
        <v>-4.7539362390730734E-2</v>
      </c>
      <c r="M127">
        <f t="shared" si="29"/>
        <v>1.3467283449567309E-2</v>
      </c>
      <c r="N127">
        <f t="shared" si="30"/>
        <v>7.8863941487607447E-3</v>
      </c>
      <c r="O127">
        <f t="shared" si="31"/>
        <v>-5.5168776562673442E-3</v>
      </c>
      <c r="P127">
        <f t="shared" si="32"/>
        <v>4.6182448674610757E-3</v>
      </c>
      <c r="Q127">
        <f t="shared" si="33"/>
        <v>-3.2306642858410733E-3</v>
      </c>
      <c r="R127">
        <f t="shared" si="34"/>
        <v>2.2599909765172238E-3</v>
      </c>
    </row>
    <row r="128" spans="1:18" x14ac:dyDescent="0.2">
      <c r="A128" s="25">
        <v>109.08000199999999</v>
      </c>
      <c r="B128" s="25">
        <v>58.98</v>
      </c>
      <c r="C128" s="25">
        <v>88.910004000000001</v>
      </c>
      <c r="D128">
        <f t="shared" si="20"/>
        <v>0.10040193996368312</v>
      </c>
      <c r="E128">
        <f t="shared" si="21"/>
        <v>7.6798305649883325E-2</v>
      </c>
      <c r="F128">
        <f t="shared" si="22"/>
        <v>-5.5776513742430166E-2</v>
      </c>
      <c r="G128">
        <f t="shared" si="23"/>
        <v>1.0003065651538788E-2</v>
      </c>
      <c r="H128">
        <f t="shared" si="24"/>
        <v>5.0022230951908371E-3</v>
      </c>
      <c r="I128">
        <f t="shared" si="25"/>
        <v>2.9612439452383504E-3</v>
      </c>
      <c r="J128">
        <f t="shared" si="26"/>
        <v>0.10001532708309656</v>
      </c>
      <c r="K128">
        <f t="shared" si="27"/>
        <v>7.0726396028575056E-2</v>
      </c>
      <c r="L128">
        <f t="shared" si="28"/>
        <v>-5.4417312918209684E-2</v>
      </c>
      <c r="M128">
        <f t="shared" si="29"/>
        <v>1.0003065651538788E-2</v>
      </c>
      <c r="N128">
        <f t="shared" si="30"/>
        <v>7.0737236322065558E-3</v>
      </c>
      <c r="O128">
        <f t="shared" si="31"/>
        <v>-5.4425653504979569E-3</v>
      </c>
      <c r="P128">
        <f t="shared" si="32"/>
        <v>5.0022230951908371E-3</v>
      </c>
      <c r="Q128">
        <f t="shared" si="33"/>
        <v>-3.8487404242641913E-3</v>
      </c>
      <c r="R128">
        <f t="shared" si="34"/>
        <v>2.9612439452383504E-3</v>
      </c>
    </row>
    <row r="129" spans="1:18" x14ac:dyDescent="0.2">
      <c r="A129" s="25">
        <v>109.220001</v>
      </c>
      <c r="B129" s="25">
        <v>59.029998999999997</v>
      </c>
      <c r="C129" s="25">
        <v>88.110000999999997</v>
      </c>
      <c r="D129">
        <f t="shared" si="20"/>
        <v>9.3910326887857637E-2</v>
      </c>
      <c r="E129">
        <f t="shared" si="21"/>
        <v>8.3705705975101116E-2</v>
      </c>
      <c r="F129">
        <f t="shared" si="22"/>
        <v>-6.3111696493827765E-2</v>
      </c>
      <c r="G129">
        <f t="shared" si="23"/>
        <v>8.7466850817138325E-3</v>
      </c>
      <c r="H129">
        <f t="shared" si="24"/>
        <v>6.0270063363021794E-3</v>
      </c>
      <c r="I129">
        <f t="shared" si="25"/>
        <v>3.8133707214248664E-3</v>
      </c>
      <c r="J129">
        <f t="shared" si="26"/>
        <v>9.352371400727108E-2</v>
      </c>
      <c r="K129">
        <f t="shared" si="27"/>
        <v>7.7633796353792847E-2</v>
      </c>
      <c r="L129">
        <f t="shared" si="28"/>
        <v>-6.1752495669607284E-2</v>
      </c>
      <c r="M129">
        <f t="shared" si="29"/>
        <v>8.7466850817138325E-3</v>
      </c>
      <c r="N129">
        <f t="shared" si="30"/>
        <v>7.2606009674908469E-3</v>
      </c>
      <c r="O129">
        <f t="shared" si="31"/>
        <v>-5.7753227442395973E-3</v>
      </c>
      <c r="P129">
        <f t="shared" si="32"/>
        <v>6.0270063363021794E-3</v>
      </c>
      <c r="Q129">
        <f t="shared" si="33"/>
        <v>-4.7940806731527662E-3</v>
      </c>
      <c r="R129">
        <f t="shared" si="34"/>
        <v>3.8133707214248664E-3</v>
      </c>
    </row>
    <row r="130" spans="1:18" x14ac:dyDescent="0.2">
      <c r="A130" s="25">
        <v>109.379997</v>
      </c>
      <c r="B130" s="25">
        <v>59.310001</v>
      </c>
      <c r="C130" s="25">
        <v>87.919998000000007</v>
      </c>
      <c r="D130">
        <f t="shared" si="20"/>
        <v>9.0057934528558703E-2</v>
      </c>
      <c r="E130">
        <f t="shared" si="21"/>
        <v>8.329366151305774E-2</v>
      </c>
      <c r="F130">
        <f t="shared" si="22"/>
        <v>-6.6122536659011077E-2</v>
      </c>
      <c r="G130">
        <f t="shared" si="23"/>
        <v>8.0409459260940789E-3</v>
      </c>
      <c r="H130">
        <f t="shared" si="24"/>
        <v>5.9631989652309128E-3</v>
      </c>
      <c r="I130">
        <f t="shared" si="25"/>
        <v>4.1942896684498731E-3</v>
      </c>
      <c r="J130">
        <f t="shared" si="26"/>
        <v>8.9671321647972146E-2</v>
      </c>
      <c r="K130">
        <f t="shared" si="27"/>
        <v>7.7221751891749471E-2</v>
      </c>
      <c r="L130">
        <f t="shared" si="28"/>
        <v>-6.4763335834790603E-2</v>
      </c>
      <c r="M130">
        <f t="shared" si="29"/>
        <v>8.0409459260940789E-3</v>
      </c>
      <c r="N130">
        <f t="shared" si="30"/>
        <v>6.9245765521049685E-3</v>
      </c>
      <c r="O130">
        <f t="shared" si="31"/>
        <v>-5.807413918637149E-3</v>
      </c>
      <c r="P130">
        <f t="shared" si="32"/>
        <v>5.9631989652309128E-3</v>
      </c>
      <c r="Q130">
        <f t="shared" si="33"/>
        <v>-5.0011382515162475E-3</v>
      </c>
      <c r="R130">
        <f t="shared" si="34"/>
        <v>4.1942896684498731E-3</v>
      </c>
    </row>
    <row r="131" spans="1:18" x14ac:dyDescent="0.2">
      <c r="A131" s="25">
        <v>109.480003</v>
      </c>
      <c r="B131" s="25">
        <v>59.220001000000003</v>
      </c>
      <c r="C131" s="25">
        <v>87.809997999999993</v>
      </c>
      <c r="D131">
        <f t="shared" ref="D131:D194" si="35">LN(A131/A150)</f>
        <v>9.1872541280649631E-2</v>
      </c>
      <c r="E131">
        <f t="shared" ref="E131:E194" si="36">LN(B131/B150)</f>
        <v>8.379287067611943E-2</v>
      </c>
      <c r="F131">
        <f t="shared" ref="F131:F194" si="37">LN(C131/C150)</f>
        <v>-7.310696777095918E-2</v>
      </c>
      <c r="G131">
        <f t="shared" ref="G131:G194" si="38">(D131-D$505)^2</f>
        <v>8.3696750952214679E-3</v>
      </c>
      <c r="H131">
        <f t="shared" ref="H131:H194" si="39">(E131-E$505)^2</f>
        <v>6.0405477872834731E-3</v>
      </c>
      <c r="I131">
        <f t="shared" ref="I131:I194" si="40">(F131-F$505)^2</f>
        <v>5.1477420618435315E-3</v>
      </c>
      <c r="J131">
        <f t="shared" ref="J131:J194" si="41">(D131-D$505)</f>
        <v>9.1485928400063074E-2</v>
      </c>
      <c r="K131">
        <f t="shared" ref="K131:K194" si="42">(E131-E$505)</f>
        <v>7.7720961054811161E-2</v>
      </c>
      <c r="L131">
        <f t="shared" ref="L131:L194" si="43">(F131-F$505)</f>
        <v>-7.1747766946738706E-2</v>
      </c>
      <c r="M131">
        <f t="shared" ref="M131:M194" si="44">$J131*J131</f>
        <v>8.3696750952214679E-3</v>
      </c>
      <c r="N131">
        <f t="shared" ref="N131:N194" si="45">$J131*K131</f>
        <v>7.1103742782445446E-3</v>
      </c>
      <c r="O131">
        <f t="shared" ref="O131:O194" si="46">$J131*L131</f>
        <v>-6.5639110697537492E-3</v>
      </c>
      <c r="P131">
        <f t="shared" ref="P131:P194" si="47">$K131*K131</f>
        <v>6.0405477872834731E-3</v>
      </c>
      <c r="Q131">
        <f t="shared" ref="Q131:Q194" si="48">$K131*L131</f>
        <v>-5.576305400637146E-3</v>
      </c>
      <c r="R131">
        <f t="shared" ref="R131:R194" si="49">$L131*L131</f>
        <v>5.1477420618435315E-3</v>
      </c>
    </row>
    <row r="132" spans="1:18" x14ac:dyDescent="0.2">
      <c r="A132" s="25">
        <v>108.18</v>
      </c>
      <c r="B132" s="25">
        <v>58.849997999999999</v>
      </c>
      <c r="C132" s="25">
        <v>87.849997999999999</v>
      </c>
      <c r="D132">
        <f t="shared" si="35"/>
        <v>8.0327747060889493E-2</v>
      </c>
      <c r="E132">
        <f t="shared" si="36"/>
        <v>7.5690767857926014E-2</v>
      </c>
      <c r="F132">
        <f t="shared" si="37"/>
        <v>-7.6349565606944836E-2</v>
      </c>
      <c r="G132">
        <f t="shared" si="38"/>
        <v>6.3905849340331984E-3</v>
      </c>
      <c r="H132">
        <f t="shared" si="39"/>
        <v>4.8467854221702781E-3</v>
      </c>
      <c r="I132">
        <f t="shared" si="40"/>
        <v>5.6235548102460658E-3</v>
      </c>
      <c r="J132">
        <f t="shared" si="41"/>
        <v>7.9941134180302936E-2</v>
      </c>
      <c r="K132">
        <f t="shared" si="42"/>
        <v>6.9618858236617745E-2</v>
      </c>
      <c r="L132">
        <f t="shared" si="43"/>
        <v>-7.4990364782724361E-2</v>
      </c>
      <c r="M132">
        <f t="shared" si="44"/>
        <v>6.3905849340331984E-3</v>
      </c>
      <c r="N132">
        <f t="shared" si="45"/>
        <v>5.5654104877729477E-3</v>
      </c>
      <c r="O132">
        <f t="shared" si="46"/>
        <v>-5.9948148133256319E-3</v>
      </c>
      <c r="P132">
        <f t="shared" si="47"/>
        <v>4.8467854221702781E-3</v>
      </c>
      <c r="Q132">
        <f t="shared" si="48"/>
        <v>-5.2207435749207394E-3</v>
      </c>
      <c r="R132">
        <f t="shared" si="49"/>
        <v>5.6235548102460658E-3</v>
      </c>
    </row>
    <row r="133" spans="1:18" x14ac:dyDescent="0.2">
      <c r="A133" s="25">
        <v>107.93</v>
      </c>
      <c r="B133" s="25">
        <v>59.18</v>
      </c>
      <c r="C133" s="25">
        <v>86.720000999999996</v>
      </c>
      <c r="D133">
        <f t="shared" si="35"/>
        <v>8.8587723848282965E-2</v>
      </c>
      <c r="E133">
        <f t="shared" si="36"/>
        <v>8.3484487557644774E-2</v>
      </c>
      <c r="F133">
        <f t="shared" si="37"/>
        <v>-9.2454734698933061E-2</v>
      </c>
      <c r="G133">
        <f t="shared" si="38"/>
        <v>7.7794359759358958E-3</v>
      </c>
      <c r="H133">
        <f t="shared" si="39"/>
        <v>5.9927072227493735E-3</v>
      </c>
      <c r="I133">
        <f t="shared" si="40"/>
        <v>8.2983962919189087E-3</v>
      </c>
      <c r="J133">
        <f t="shared" si="41"/>
        <v>8.8201110967696408E-2</v>
      </c>
      <c r="K133">
        <f t="shared" si="42"/>
        <v>7.7412577936336505E-2</v>
      </c>
      <c r="L133">
        <f t="shared" si="43"/>
        <v>-9.1095533874712586E-2</v>
      </c>
      <c r="M133">
        <f t="shared" si="44"/>
        <v>7.7794359759358958E-3</v>
      </c>
      <c r="N133">
        <f t="shared" si="45"/>
        <v>6.8278753768582631E-3</v>
      </c>
      <c r="O133">
        <f t="shared" si="46"/>
        <v>-8.0347272919450725E-3</v>
      </c>
      <c r="P133">
        <f t="shared" si="47"/>
        <v>5.9927072227493735E-3</v>
      </c>
      <c r="Q133">
        <f t="shared" si="48"/>
        <v>-7.0519401157283701E-3</v>
      </c>
      <c r="R133">
        <f t="shared" si="49"/>
        <v>8.2983962919189087E-3</v>
      </c>
    </row>
    <row r="134" spans="1:18" x14ac:dyDescent="0.2">
      <c r="A134" s="25">
        <v>108</v>
      </c>
      <c r="B134" s="25">
        <v>59</v>
      </c>
      <c r="C134" s="25">
        <v>86.410004000000001</v>
      </c>
      <c r="D134">
        <f t="shared" si="35"/>
        <v>8.9134831945355139E-2</v>
      </c>
      <c r="E134">
        <f t="shared" si="36"/>
        <v>8.1173253279117188E-2</v>
      </c>
      <c r="F134">
        <f t="shared" si="37"/>
        <v>-9.4246949518472331E-2</v>
      </c>
      <c r="G134">
        <f t="shared" si="38"/>
        <v>7.8762463871681534E-3</v>
      </c>
      <c r="H134">
        <f t="shared" si="39"/>
        <v>5.6402118192083158E-3</v>
      </c>
      <c r="I134">
        <f t="shared" si="40"/>
        <v>8.6281338574864877E-3</v>
      </c>
      <c r="J134">
        <f t="shared" si="41"/>
        <v>8.8748219064768583E-2</v>
      </c>
      <c r="K134">
        <f t="shared" si="42"/>
        <v>7.5101343657808919E-2</v>
      </c>
      <c r="L134">
        <f t="shared" si="43"/>
        <v>-9.2887748694251857E-2</v>
      </c>
      <c r="M134">
        <f t="shared" si="44"/>
        <v>7.8762463871681534E-3</v>
      </c>
      <c r="N134">
        <f t="shared" si="45"/>
        <v>6.6651104990016943E-3</v>
      </c>
      <c r="O134">
        <f t="shared" si="46"/>
        <v>-8.2436222695506361E-3</v>
      </c>
      <c r="P134">
        <f t="shared" si="47"/>
        <v>5.6402118192083158E-3</v>
      </c>
      <c r="Q134">
        <f t="shared" si="48"/>
        <v>-6.9759947362872006E-3</v>
      </c>
      <c r="R134">
        <f t="shared" si="49"/>
        <v>8.6281338574864877E-3</v>
      </c>
    </row>
    <row r="135" spans="1:18" x14ac:dyDescent="0.2">
      <c r="A135" s="25">
        <v>108.80999799999999</v>
      </c>
      <c r="B135" s="25">
        <v>59.27</v>
      </c>
      <c r="C135" s="25">
        <v>88.699996999999996</v>
      </c>
      <c r="D135">
        <f t="shared" si="35"/>
        <v>0.11623331917462344</v>
      </c>
      <c r="E135">
        <f t="shared" si="36"/>
        <v>9.6643933714512423E-2</v>
      </c>
      <c r="F135">
        <f t="shared" si="37"/>
        <v>-6.7353048136866114E-2</v>
      </c>
      <c r="G135">
        <f t="shared" si="38"/>
        <v>1.3420459359176845E-2</v>
      </c>
      <c r="H135">
        <f t="shared" si="39"/>
        <v>8.203291548339953E-3</v>
      </c>
      <c r="I135">
        <f t="shared" si="40"/>
        <v>4.3551878831247859E-3</v>
      </c>
      <c r="J135">
        <f t="shared" si="41"/>
        <v>0.11584670629403689</v>
      </c>
      <c r="K135">
        <f t="shared" si="42"/>
        <v>9.0572024093204154E-2</v>
      </c>
      <c r="L135">
        <f t="shared" si="43"/>
        <v>-6.599384731264564E-2</v>
      </c>
      <c r="M135">
        <f t="shared" si="44"/>
        <v>1.3420459359176845E-2</v>
      </c>
      <c r="N135">
        <f t="shared" si="45"/>
        <v>1.0492470673581854E-2</v>
      </c>
      <c r="O135">
        <f t="shared" si="46"/>
        <v>-7.6451698468415746E-3</v>
      </c>
      <c r="P135">
        <f t="shared" si="47"/>
        <v>8.203291548339953E-3</v>
      </c>
      <c r="Q135">
        <f t="shared" si="48"/>
        <v>-5.9771963288041772E-3</v>
      </c>
      <c r="R135">
        <f t="shared" si="49"/>
        <v>4.3551878831247859E-3</v>
      </c>
    </row>
    <row r="136" spans="1:18" x14ac:dyDescent="0.2">
      <c r="A136" s="25">
        <v>108.370003</v>
      </c>
      <c r="B136" s="25">
        <v>59.389999000000003</v>
      </c>
      <c r="C136" s="25">
        <v>88.589995999999999</v>
      </c>
      <c r="D136">
        <f t="shared" si="35"/>
        <v>0.10651981776911047</v>
      </c>
      <c r="E136">
        <f t="shared" si="36"/>
        <v>9.7737739239810245E-2</v>
      </c>
      <c r="F136">
        <f t="shared" si="37"/>
        <v>-6.9331466390600824E-2</v>
      </c>
      <c r="G136">
        <f t="shared" si="38"/>
        <v>1.1264257179909396E-2</v>
      </c>
      <c r="H136">
        <f t="shared" si="39"/>
        <v>8.4026243196482341E-3</v>
      </c>
      <c r="I136">
        <f t="shared" si="40"/>
        <v>4.6202288862265354E-3</v>
      </c>
      <c r="J136">
        <f t="shared" si="41"/>
        <v>0.10613320488852392</v>
      </c>
      <c r="K136">
        <f t="shared" si="42"/>
        <v>9.1665829618501976E-2</v>
      </c>
      <c r="L136">
        <f t="shared" si="43"/>
        <v>-6.7972265566380349E-2</v>
      </c>
      <c r="M136">
        <f t="shared" si="44"/>
        <v>1.1264257179909396E-2</v>
      </c>
      <c r="N136">
        <f t="shared" si="45"/>
        <v>9.7287882761769948E-3</v>
      </c>
      <c r="O136">
        <f t="shared" si="46"/>
        <v>-7.2141143880938051E-3</v>
      </c>
      <c r="P136">
        <f t="shared" si="47"/>
        <v>8.4026243196482341E-3</v>
      </c>
      <c r="Q136">
        <f t="shared" si="48"/>
        <v>-6.2307341141913898E-3</v>
      </c>
      <c r="R136">
        <f t="shared" si="49"/>
        <v>4.6202288862265354E-3</v>
      </c>
    </row>
    <row r="137" spans="1:18" x14ac:dyDescent="0.2">
      <c r="A137" s="25">
        <v>107.480003</v>
      </c>
      <c r="B137" s="25">
        <v>59.099997999999999</v>
      </c>
      <c r="C137" s="25">
        <v>87.559997999999993</v>
      </c>
      <c r="D137">
        <f t="shared" si="35"/>
        <v>0.10280000904804087</v>
      </c>
      <c r="E137">
        <f t="shared" si="36"/>
        <v>0.10348217549716689</v>
      </c>
      <c r="F137">
        <f t="shared" si="37"/>
        <v>-6.979962380651282E-2</v>
      </c>
      <c r="G137">
        <f t="shared" si="38"/>
        <v>1.0488503714551947E-2</v>
      </c>
      <c r="H137">
        <f t="shared" si="39"/>
        <v>9.4887598980054663E-3</v>
      </c>
      <c r="I137">
        <f t="shared" si="40"/>
        <v>4.6840914979950901E-3</v>
      </c>
      <c r="J137">
        <f t="shared" si="41"/>
        <v>0.10241339616745432</v>
      </c>
      <c r="K137">
        <f t="shared" si="42"/>
        <v>9.7410265875858618E-2</v>
      </c>
      <c r="L137">
        <f t="shared" si="43"/>
        <v>-6.8440422982292345E-2</v>
      </c>
      <c r="M137">
        <f t="shared" si="44"/>
        <v>1.0488503714551947E-2</v>
      </c>
      <c r="N137">
        <f t="shared" si="45"/>
        <v>9.9761161499213654E-3</v>
      </c>
      <c r="O137">
        <f t="shared" si="46"/>
        <v>-7.0092161527536513E-3</v>
      </c>
      <c r="P137">
        <f t="shared" si="47"/>
        <v>9.4887598980054663E-3</v>
      </c>
      <c r="Q137">
        <f t="shared" si="48"/>
        <v>-6.6667997993613221E-3</v>
      </c>
      <c r="R137">
        <f t="shared" si="49"/>
        <v>4.6840914979950901E-3</v>
      </c>
    </row>
    <row r="138" spans="1:18" x14ac:dyDescent="0.2">
      <c r="A138" s="25">
        <v>105.870003</v>
      </c>
      <c r="B138" s="25">
        <v>57.610000999999997</v>
      </c>
      <c r="C138" s="25">
        <v>87.480002999999996</v>
      </c>
      <c r="D138">
        <f t="shared" si="35"/>
        <v>9.0805398856644876E-2</v>
      </c>
      <c r="E138">
        <f t="shared" si="36"/>
        <v>8.3215643831405381E-2</v>
      </c>
      <c r="F138">
        <f t="shared" si="37"/>
        <v>-6.6978932886234452E-2</v>
      </c>
      <c r="G138">
        <f t="shared" si="38"/>
        <v>8.1755568573842405E-3</v>
      </c>
      <c r="H138">
        <f t="shared" si="39"/>
        <v>5.9511557278781073E-3</v>
      </c>
      <c r="I138">
        <f t="shared" si="40"/>
        <v>4.3059492358905049E-3</v>
      </c>
      <c r="J138">
        <f t="shared" si="41"/>
        <v>9.0418785976058319E-2</v>
      </c>
      <c r="K138">
        <f t="shared" si="42"/>
        <v>7.7143734210097112E-2</v>
      </c>
      <c r="L138">
        <f t="shared" si="43"/>
        <v>-6.5619732062013977E-2</v>
      </c>
      <c r="M138">
        <f t="shared" si="44"/>
        <v>8.1755568573842405E-3</v>
      </c>
      <c r="N138">
        <f t="shared" si="45"/>
        <v>6.9752427929366994E-3</v>
      </c>
      <c r="O138">
        <f t="shared" si="46"/>
        <v>-5.9332565091215336E-3</v>
      </c>
      <c r="P138">
        <f t="shared" si="47"/>
        <v>5.9511557278781073E-3</v>
      </c>
      <c r="Q138">
        <f t="shared" si="48"/>
        <v>-5.0621511691297943E-3</v>
      </c>
      <c r="R138">
        <f t="shared" si="49"/>
        <v>4.3059492358905049E-3</v>
      </c>
    </row>
    <row r="139" spans="1:18" x14ac:dyDescent="0.2">
      <c r="A139" s="25">
        <v>105.790001</v>
      </c>
      <c r="B139" s="25">
        <v>58.099997999999999</v>
      </c>
      <c r="C139" s="25">
        <v>87.489998</v>
      </c>
      <c r="D139">
        <f t="shared" si="35"/>
        <v>9.7732989531092523E-2</v>
      </c>
      <c r="E139">
        <f t="shared" si="36"/>
        <v>0.11438945430049309</v>
      </c>
      <c r="F139">
        <f t="shared" si="37"/>
        <v>-6.0644804087868473E-2</v>
      </c>
      <c r="G139">
        <f t="shared" si="38"/>
        <v>9.4763170469821731E-3</v>
      </c>
      <c r="H139">
        <f t="shared" si="39"/>
        <v>1.1732690485327201E-2</v>
      </c>
      <c r="I139">
        <f t="shared" si="40"/>
        <v>3.5147827543346695E-3</v>
      </c>
      <c r="J139">
        <f t="shared" si="41"/>
        <v>9.7346376650505967E-2</v>
      </c>
      <c r="K139">
        <f t="shared" si="42"/>
        <v>0.10831754467918482</v>
      </c>
      <c r="L139">
        <f t="shared" si="43"/>
        <v>-5.9285603263647992E-2</v>
      </c>
      <c r="M139">
        <f t="shared" si="44"/>
        <v>9.4763170469821731E-3</v>
      </c>
      <c r="N139">
        <f t="shared" si="45"/>
        <v>1.0544320502197934E-2</v>
      </c>
      <c r="O139">
        <f t="shared" si="46"/>
        <v>-5.7712386652555431E-3</v>
      </c>
      <c r="P139">
        <f t="shared" si="47"/>
        <v>1.1732690485327201E-2</v>
      </c>
      <c r="Q139">
        <f t="shared" si="48"/>
        <v>-6.421670980342617E-3</v>
      </c>
      <c r="R139">
        <f t="shared" si="49"/>
        <v>3.5147827543346695E-3</v>
      </c>
    </row>
    <row r="140" spans="1:18" x14ac:dyDescent="0.2">
      <c r="A140" s="25">
        <v>104.480003</v>
      </c>
      <c r="B140" s="25">
        <v>54.139999000000003</v>
      </c>
      <c r="C140" s="25">
        <v>87.040001000000004</v>
      </c>
      <c r="D140">
        <f t="shared" si="35"/>
        <v>8.9555370427748693E-2</v>
      </c>
      <c r="E140">
        <f t="shared" si="36"/>
        <v>5.4662583796376243E-2</v>
      </c>
      <c r="F140">
        <f t="shared" si="37"/>
        <v>-7.7883933909582218E-2</v>
      </c>
      <c r="G140">
        <f t="shared" si="38"/>
        <v>7.9510673225045847E-3</v>
      </c>
      <c r="H140">
        <f t="shared" si="39"/>
        <v>2.3610536167876176E-3</v>
      </c>
      <c r="I140">
        <f t="shared" si="40"/>
        <v>5.8560347737858578E-3</v>
      </c>
      <c r="J140">
        <f t="shared" si="41"/>
        <v>8.9168757547162136E-2</v>
      </c>
      <c r="K140">
        <f t="shared" si="42"/>
        <v>4.8590674175067974E-2</v>
      </c>
      <c r="L140">
        <f t="shared" si="43"/>
        <v>-7.6524733085361743E-2</v>
      </c>
      <c r="M140">
        <f t="shared" si="44"/>
        <v>7.9510673225045847E-3</v>
      </c>
      <c r="N140">
        <f t="shared" si="45"/>
        <v>4.3327700445697885E-3</v>
      </c>
      <c r="O140">
        <f t="shared" si="46"/>
        <v>-6.8236153708499184E-3</v>
      </c>
      <c r="P140">
        <f t="shared" si="47"/>
        <v>2.3610536167876176E-3</v>
      </c>
      <c r="Q140">
        <f t="shared" si="48"/>
        <v>-3.7183883716848565E-3</v>
      </c>
      <c r="R140">
        <f t="shared" si="49"/>
        <v>5.8560347737858578E-3</v>
      </c>
    </row>
    <row r="141" spans="1:18" x14ac:dyDescent="0.2">
      <c r="A141" s="25">
        <v>106.050003</v>
      </c>
      <c r="B141" s="25">
        <v>54.209999000000003</v>
      </c>
      <c r="C141" s="25">
        <v>85.860000999999997</v>
      </c>
      <c r="D141">
        <f t="shared" si="35"/>
        <v>0.11013910745199128</v>
      </c>
      <c r="E141">
        <f t="shared" si="36"/>
        <v>5.6930568878442896E-2</v>
      </c>
      <c r="F141">
        <f t="shared" si="37"/>
        <v>-8.0096417101540238E-2</v>
      </c>
      <c r="G141">
        <f t="shared" si="38"/>
        <v>1.2045610064646222E-2</v>
      </c>
      <c r="H141">
        <f t="shared" si="39"/>
        <v>2.5866032214333255E-3</v>
      </c>
      <c r="I141">
        <f t="shared" si="40"/>
        <v>6.1995492271014283E-3</v>
      </c>
      <c r="J141">
        <f t="shared" si="41"/>
        <v>0.10975249457140472</v>
      </c>
      <c r="K141">
        <f t="shared" si="42"/>
        <v>5.0858659257134627E-2</v>
      </c>
      <c r="L141">
        <f t="shared" si="43"/>
        <v>-7.8737216277319763E-2</v>
      </c>
      <c r="M141">
        <f t="shared" si="44"/>
        <v>1.2045610064646222E-2</v>
      </c>
      <c r="N141">
        <f t="shared" si="45"/>
        <v>5.5818647240275902E-3</v>
      </c>
      <c r="O141">
        <f t="shared" si="46"/>
        <v>-8.6416059020440559E-3</v>
      </c>
      <c r="P141">
        <f t="shared" si="47"/>
        <v>2.5866032214333255E-3</v>
      </c>
      <c r="Q141">
        <f t="shared" si="48"/>
        <v>-4.0044692535035203E-3</v>
      </c>
      <c r="R141">
        <f t="shared" si="49"/>
        <v>6.1995492271014283E-3</v>
      </c>
    </row>
    <row r="142" spans="1:18" x14ac:dyDescent="0.2">
      <c r="A142" s="25">
        <v>104.209999</v>
      </c>
      <c r="B142" s="25">
        <v>54.439999</v>
      </c>
      <c r="C142" s="25">
        <v>88.949996999999996</v>
      </c>
      <c r="D142">
        <f t="shared" si="35"/>
        <v>8.3206393671354351E-2</v>
      </c>
      <c r="E142">
        <f t="shared" si="36"/>
        <v>2.9263108081378129E-2</v>
      </c>
      <c r="F142">
        <f t="shared" si="37"/>
        <v>-5.3516781334442431E-2</v>
      </c>
      <c r="G142">
        <f t="shared" si="38"/>
        <v>6.8591160902308299E-3</v>
      </c>
      <c r="H142">
        <f t="shared" si="39"/>
        <v>5.3783168601434668E-4</v>
      </c>
      <c r="I142">
        <f t="shared" si="40"/>
        <v>2.7204132046802845E-3</v>
      </c>
      <c r="J142">
        <f t="shared" si="41"/>
        <v>8.2819780790767794E-2</v>
      </c>
      <c r="K142">
        <f t="shared" si="42"/>
        <v>2.319119846006986E-2</v>
      </c>
      <c r="L142">
        <f t="shared" si="43"/>
        <v>-5.215758051022195E-2</v>
      </c>
      <c r="M142">
        <f t="shared" si="44"/>
        <v>6.8591160902308299E-3</v>
      </c>
      <c r="N142">
        <f t="shared" si="45"/>
        <v>1.9206899727381775E-3</v>
      </c>
      <c r="O142">
        <f t="shared" si="46"/>
        <v>-4.3196793844334043E-3</v>
      </c>
      <c r="P142">
        <f t="shared" si="47"/>
        <v>5.3783168601434668E-4</v>
      </c>
      <c r="Q142">
        <f t="shared" si="48"/>
        <v>-1.209596800809629E-3</v>
      </c>
      <c r="R142">
        <f t="shared" si="49"/>
        <v>2.7204132046802845E-3</v>
      </c>
    </row>
    <row r="143" spans="1:18" x14ac:dyDescent="0.2">
      <c r="A143" s="25">
        <v>104.339996</v>
      </c>
      <c r="B143" s="25">
        <v>54.790000999999997</v>
      </c>
      <c r="C143" s="25">
        <v>90.199996999999996</v>
      </c>
      <c r="D143">
        <f t="shared" si="35"/>
        <v>8.7481960121184171E-2</v>
      </c>
      <c r="E143">
        <f t="shared" si="36"/>
        <v>3.5293447631107304E-2</v>
      </c>
      <c r="F143">
        <f t="shared" si="37"/>
        <v>-3.8495577349796792E-2</v>
      </c>
      <c r="G143">
        <f t="shared" si="38"/>
        <v>7.5855995109602743E-3</v>
      </c>
      <c r="H143">
        <f t="shared" si="39"/>
        <v>8.5389828365812972E-4</v>
      </c>
      <c r="I143">
        <f t="shared" si="40"/>
        <v>1.3791104614493753E-3</v>
      </c>
      <c r="J143">
        <f t="shared" si="41"/>
        <v>8.7095347240597615E-2</v>
      </c>
      <c r="K143">
        <f t="shared" si="42"/>
        <v>2.9221538009799035E-2</v>
      </c>
      <c r="L143">
        <f t="shared" si="43"/>
        <v>-3.713637652557631E-2</v>
      </c>
      <c r="M143">
        <f t="shared" si="44"/>
        <v>7.5855995109602743E-3</v>
      </c>
      <c r="N143">
        <f t="shared" si="45"/>
        <v>2.5450599998677686E-3</v>
      </c>
      <c r="O143">
        <f t="shared" si="46"/>
        <v>-3.2344056087526469E-3</v>
      </c>
      <c r="P143">
        <f t="shared" si="47"/>
        <v>8.5389828365812972E-4</v>
      </c>
      <c r="Q143">
        <f t="shared" si="48"/>
        <v>-1.0851820381883367E-3</v>
      </c>
      <c r="R143">
        <f t="shared" si="49"/>
        <v>1.3791104614493753E-3</v>
      </c>
    </row>
    <row r="144" spans="1:18" x14ac:dyDescent="0.2">
      <c r="A144" s="25">
        <v>102.949997</v>
      </c>
      <c r="B144" s="25">
        <v>54.619999</v>
      </c>
      <c r="C144" s="25">
        <v>90.910004000000001</v>
      </c>
      <c r="D144">
        <f t="shared" si="35"/>
        <v>8.6702309995543139E-2</v>
      </c>
      <c r="E144">
        <f t="shared" si="36"/>
        <v>5.9595310316217814E-2</v>
      </c>
      <c r="F144">
        <f t="shared" si="37"/>
        <v>-1.6906057611265578E-2</v>
      </c>
      <c r="G144">
        <f t="shared" si="38"/>
        <v>7.4503995684409244E-3</v>
      </c>
      <c r="H144">
        <f t="shared" si="39"/>
        <v>2.8647544219478436E-3</v>
      </c>
      <c r="I144">
        <f t="shared" si="40"/>
        <v>2.417047559568903E-4</v>
      </c>
      <c r="J144">
        <f t="shared" si="41"/>
        <v>8.6315697114956583E-2</v>
      </c>
      <c r="K144">
        <f t="shared" si="42"/>
        <v>5.3523400694909545E-2</v>
      </c>
      <c r="L144">
        <f t="shared" si="43"/>
        <v>-1.55468567870451E-2</v>
      </c>
      <c r="M144">
        <f t="shared" si="44"/>
        <v>7.4503995684409244E-3</v>
      </c>
      <c r="N144">
        <f t="shared" si="45"/>
        <v>4.6199096429442692E-3</v>
      </c>
      <c r="O144">
        <f t="shared" si="46"/>
        <v>-1.341937781520192E-3</v>
      </c>
      <c r="P144">
        <f t="shared" si="47"/>
        <v>2.8647544219478436E-3</v>
      </c>
      <c r="Q144">
        <f t="shared" si="48"/>
        <v>-8.3212064535938886E-4</v>
      </c>
      <c r="R144">
        <f t="shared" si="49"/>
        <v>2.417047559568903E-4</v>
      </c>
    </row>
    <row r="145" spans="1:18" x14ac:dyDescent="0.2">
      <c r="A145" s="25">
        <v>96.669998000000007</v>
      </c>
      <c r="B145" s="25">
        <v>54.689999</v>
      </c>
      <c r="C145" s="25">
        <v>91.529999000000004</v>
      </c>
      <c r="D145">
        <f t="shared" si="35"/>
        <v>3.2379598358016945E-2</v>
      </c>
      <c r="E145">
        <f t="shared" si="36"/>
        <v>9.3264349239768327E-2</v>
      </c>
      <c r="F145">
        <f t="shared" si="37"/>
        <v>6.7967263379823985E-3</v>
      </c>
      <c r="G145">
        <f t="shared" si="38"/>
        <v>1.0235511197590713E-3</v>
      </c>
      <c r="H145">
        <f t="shared" si="39"/>
        <v>7.6025215266188034E-3</v>
      </c>
      <c r="I145">
        <f t="shared" si="40"/>
        <v>6.651914787515867E-5</v>
      </c>
      <c r="J145">
        <f t="shared" si="41"/>
        <v>3.1992985477430382E-2</v>
      </c>
      <c r="K145">
        <f t="shared" si="42"/>
        <v>8.7192439618460058E-2</v>
      </c>
      <c r="L145">
        <f t="shared" si="43"/>
        <v>8.1559271622028764E-3</v>
      </c>
      <c r="M145">
        <f t="shared" si="44"/>
        <v>1.0235511197590713E-3</v>
      </c>
      <c r="N145">
        <f t="shared" si="45"/>
        <v>2.789546454455118E-3</v>
      </c>
      <c r="O145">
        <f t="shared" si="46"/>
        <v>2.6093245925533663E-4</v>
      </c>
      <c r="P145">
        <f t="shared" si="47"/>
        <v>7.6025215266188034E-3</v>
      </c>
      <c r="Q145">
        <f t="shared" si="48"/>
        <v>7.111351866229326E-4</v>
      </c>
      <c r="R145">
        <f t="shared" si="49"/>
        <v>6.651914787515867E-5</v>
      </c>
    </row>
    <row r="146" spans="1:18" x14ac:dyDescent="0.2">
      <c r="A146" s="25">
        <v>97.339995999999999</v>
      </c>
      <c r="B146" s="25">
        <v>54.66</v>
      </c>
      <c r="C146" s="25">
        <v>92.199996999999996</v>
      </c>
      <c r="D146">
        <f t="shared" si="35"/>
        <v>5.5986687280225197E-2</v>
      </c>
      <c r="E146">
        <f t="shared" si="36"/>
        <v>0.11360678617617309</v>
      </c>
      <c r="F146">
        <f t="shared" si="37"/>
        <v>3.6897989263166883E-2</v>
      </c>
      <c r="G146">
        <f t="shared" si="38"/>
        <v>3.0913682732453514E-3</v>
      </c>
      <c r="H146">
        <f t="shared" si="39"/>
        <v>1.1563749675670016E-2</v>
      </c>
      <c r="I146">
        <f t="shared" si="40"/>
        <v>1.46361259338249E-3</v>
      </c>
      <c r="J146">
        <f t="shared" si="41"/>
        <v>5.5600074399638634E-2</v>
      </c>
      <c r="K146">
        <f t="shared" si="42"/>
        <v>0.10753487655486482</v>
      </c>
      <c r="L146">
        <f t="shared" si="43"/>
        <v>3.8257190087387365E-2</v>
      </c>
      <c r="M146">
        <f t="shared" si="44"/>
        <v>3.0913682732453514E-3</v>
      </c>
      <c r="N146">
        <f t="shared" si="45"/>
        <v>5.9789471370064401E-3</v>
      </c>
      <c r="O146">
        <f t="shared" si="46"/>
        <v>2.127102615179855E-3</v>
      </c>
      <c r="P146">
        <f t="shared" si="47"/>
        <v>1.1563749675670016E-2</v>
      </c>
      <c r="Q146">
        <f t="shared" si="48"/>
        <v>4.1139822133831987E-3</v>
      </c>
      <c r="R146">
        <f t="shared" si="49"/>
        <v>1.46361259338249E-3</v>
      </c>
    </row>
    <row r="147" spans="1:18" x14ac:dyDescent="0.2">
      <c r="A147" s="25">
        <v>98.660004000000001</v>
      </c>
      <c r="B147" s="25">
        <v>54.619999</v>
      </c>
      <c r="C147" s="25">
        <v>94.010002</v>
      </c>
      <c r="D147">
        <f t="shared" si="35"/>
        <v>5.4788269700798281E-2</v>
      </c>
      <c r="E147">
        <f t="shared" si="36"/>
        <v>7.4079767892188106E-2</v>
      </c>
      <c r="F147">
        <f t="shared" si="37"/>
        <v>5.0392372951964366E-2</v>
      </c>
      <c r="G147">
        <f t="shared" si="38"/>
        <v>2.959540264784088E-3</v>
      </c>
      <c r="H147">
        <f t="shared" si="39"/>
        <v>4.6250687865920792E-3</v>
      </c>
      <c r="I147">
        <f t="shared" si="40"/>
        <v>2.6782253883119033E-3</v>
      </c>
      <c r="J147">
        <f t="shared" si="41"/>
        <v>5.4401656820211718E-2</v>
      </c>
      <c r="K147">
        <f t="shared" si="42"/>
        <v>6.8007858270879837E-2</v>
      </c>
      <c r="L147">
        <f t="shared" si="43"/>
        <v>5.1751573776184848E-2</v>
      </c>
      <c r="M147">
        <f t="shared" si="44"/>
        <v>2.959540264784088E-3</v>
      </c>
      <c r="N147">
        <f t="shared" si="45"/>
        <v>3.6997401667300017E-3</v>
      </c>
      <c r="O147">
        <f t="shared" si="46"/>
        <v>2.8153713564778764E-3</v>
      </c>
      <c r="P147">
        <f t="shared" si="47"/>
        <v>4.6250687865920792E-3</v>
      </c>
      <c r="Q147">
        <f t="shared" si="48"/>
        <v>3.5195136946657608E-3</v>
      </c>
      <c r="R147">
        <f t="shared" si="49"/>
        <v>2.6782253883119033E-3</v>
      </c>
    </row>
    <row r="148" spans="1:18" x14ac:dyDescent="0.2">
      <c r="A148" s="25">
        <v>99.43</v>
      </c>
      <c r="B148" s="25">
        <v>54.290000999999997</v>
      </c>
      <c r="C148" s="25">
        <v>93.849997999999999</v>
      </c>
      <c r="D148">
        <f t="shared" si="35"/>
        <v>3.4064583827390159E-2</v>
      </c>
      <c r="E148">
        <f t="shared" si="36"/>
        <v>-7.7064234605824346E-3</v>
      </c>
      <c r="F148">
        <f t="shared" si="37"/>
        <v>2.2085411415732649E-2</v>
      </c>
      <c r="G148">
        <f t="shared" si="38"/>
        <v>1.1342057270937471E-3</v>
      </c>
      <c r="H148">
        <f t="shared" si="39"/>
        <v>1.8984246251552375E-4</v>
      </c>
      <c r="I148">
        <f t="shared" si="40"/>
        <v>5.4964984308175993E-4</v>
      </c>
      <c r="J148">
        <f t="shared" si="41"/>
        <v>3.3677970946803595E-2</v>
      </c>
      <c r="K148">
        <f t="shared" si="42"/>
        <v>-1.3778333081890703E-2</v>
      </c>
      <c r="L148">
        <f t="shared" si="43"/>
        <v>2.3444612239953127E-2</v>
      </c>
      <c r="M148">
        <f t="shared" si="44"/>
        <v>1.1342057270937471E-3</v>
      </c>
      <c r="N148">
        <f t="shared" si="45"/>
        <v>-4.6402630122729791E-4</v>
      </c>
      <c r="O148">
        <f t="shared" si="46"/>
        <v>7.8956696987621732E-4</v>
      </c>
      <c r="P148">
        <f t="shared" si="47"/>
        <v>1.8984246251552375E-4</v>
      </c>
      <c r="Q148">
        <f t="shared" si="48"/>
        <v>-3.2302767641784587E-4</v>
      </c>
      <c r="R148">
        <f t="shared" si="49"/>
        <v>5.4964984308175993E-4</v>
      </c>
    </row>
    <row r="149" spans="1:18" x14ac:dyDescent="0.2">
      <c r="A149" s="25">
        <v>99.959998999999996</v>
      </c>
      <c r="B149" s="25">
        <v>54.57</v>
      </c>
      <c r="C149" s="25">
        <v>93.93</v>
      </c>
      <c r="D149">
        <f t="shared" si="35"/>
        <v>4.5120393879294028E-2</v>
      </c>
      <c r="E149">
        <f t="shared" si="36"/>
        <v>1.6443788534714281E-2</v>
      </c>
      <c r="F149">
        <f t="shared" si="37"/>
        <v>2.9823950346653475E-2</v>
      </c>
      <c r="G149">
        <f t="shared" si="38"/>
        <v>2.001111162440321E-3</v>
      </c>
      <c r="H149">
        <f t="shared" si="39"/>
        <v>1.075758721943563E-4</v>
      </c>
      <c r="I149">
        <f t="shared" si="40"/>
        <v>9.7238891694557755E-4</v>
      </c>
      <c r="J149">
        <f t="shared" si="41"/>
        <v>4.4733780998707465E-2</v>
      </c>
      <c r="K149">
        <f t="shared" si="42"/>
        <v>1.0371878913406013E-2</v>
      </c>
      <c r="L149">
        <f t="shared" si="43"/>
        <v>3.1183151170873953E-2</v>
      </c>
      <c r="M149">
        <f t="shared" si="44"/>
        <v>2.001111162440321E-3</v>
      </c>
      <c r="N149">
        <f t="shared" si="45"/>
        <v>4.6397335985741655E-4</v>
      </c>
      <c r="O149">
        <f t="shared" si="46"/>
        <v>1.3949402553274637E-3</v>
      </c>
      <c r="P149">
        <f t="shared" si="47"/>
        <v>1.075758721943563E-4</v>
      </c>
      <c r="Q149">
        <f t="shared" si="48"/>
        <v>3.2342786808273958E-4</v>
      </c>
      <c r="R149">
        <f t="shared" si="49"/>
        <v>9.7238891694557755E-4</v>
      </c>
    </row>
    <row r="150" spans="1:18" x14ac:dyDescent="0.2">
      <c r="A150" s="25">
        <v>99.870002999999997</v>
      </c>
      <c r="B150" s="25">
        <v>54.459999000000003</v>
      </c>
      <c r="C150" s="25">
        <v>94.470000999999996</v>
      </c>
      <c r="D150">
        <f t="shared" si="35"/>
        <v>4.0459076848468806E-2</v>
      </c>
      <c r="E150">
        <f t="shared" si="36"/>
        <v>1.2378874007545717E-2</v>
      </c>
      <c r="F150">
        <f t="shared" si="37"/>
        <v>3.1615557895105631E-2</v>
      </c>
      <c r="G150">
        <f t="shared" si="38"/>
        <v>1.6058023684572206E-3</v>
      </c>
      <c r="H150">
        <f t="shared" si="39"/>
        <v>3.9777799769267531E-5</v>
      </c>
      <c r="I150">
        <f t="shared" si="40"/>
        <v>1.0873347125977735E-3</v>
      </c>
      <c r="J150">
        <f t="shared" si="41"/>
        <v>4.0072463967882242E-2</v>
      </c>
      <c r="K150">
        <f t="shared" si="42"/>
        <v>6.30696438623745E-3</v>
      </c>
      <c r="L150">
        <f t="shared" si="43"/>
        <v>3.2974758719326112E-2</v>
      </c>
      <c r="M150">
        <f t="shared" si="44"/>
        <v>1.6058023684572206E-3</v>
      </c>
      <c r="N150">
        <f t="shared" si="45"/>
        <v>2.5273560311421674E-4</v>
      </c>
      <c r="O150">
        <f t="shared" si="46"/>
        <v>1.3213798306298064E-3</v>
      </c>
      <c r="P150">
        <f t="shared" si="47"/>
        <v>3.9777799769267531E-5</v>
      </c>
      <c r="Q150">
        <f t="shared" si="48"/>
        <v>2.0797062888756261E-4</v>
      </c>
      <c r="R150">
        <f t="shared" si="49"/>
        <v>1.0873347125977735E-3</v>
      </c>
    </row>
    <row r="151" spans="1:18" x14ac:dyDescent="0.2">
      <c r="A151" s="25">
        <v>99.830001999999993</v>
      </c>
      <c r="B151" s="25">
        <v>54.560001</v>
      </c>
      <c r="C151" s="25">
        <v>94.82</v>
      </c>
      <c r="D151">
        <f t="shared" si="35"/>
        <v>4.8539810861541188E-2</v>
      </c>
      <c r="E151">
        <f t="shared" si="36"/>
        <v>1.532952712292213E-2</v>
      </c>
      <c r="F151">
        <f t="shared" si="37"/>
        <v>3.9803005411428949E-2</v>
      </c>
      <c r="G151">
        <f t="shared" si="38"/>
        <v>2.3187304757930124E-3</v>
      </c>
      <c r="H151">
        <f t="shared" si="39"/>
        <v>8.5703481806187289E-5</v>
      </c>
      <c r="I151">
        <f t="shared" si="40"/>
        <v>1.6943272221861369E-3</v>
      </c>
      <c r="J151">
        <f t="shared" si="41"/>
        <v>4.8153197980954625E-2</v>
      </c>
      <c r="K151">
        <f t="shared" si="42"/>
        <v>9.2576175016138625E-3</v>
      </c>
      <c r="L151">
        <f t="shared" si="43"/>
        <v>4.116220623564943E-2</v>
      </c>
      <c r="M151">
        <f t="shared" si="44"/>
        <v>2.3187304757930124E-3</v>
      </c>
      <c r="N151">
        <f t="shared" si="45"/>
        <v>4.4578388838716282E-4</v>
      </c>
      <c r="O151">
        <f t="shared" si="46"/>
        <v>1.982091866198112E-3</v>
      </c>
      <c r="P151">
        <f t="shared" si="47"/>
        <v>8.5703481806187289E-5</v>
      </c>
      <c r="Q151">
        <f t="shared" si="48"/>
        <v>3.8106396085218743E-4</v>
      </c>
      <c r="R151">
        <f t="shared" si="49"/>
        <v>1.6943272221861369E-3</v>
      </c>
    </row>
    <row r="152" spans="1:18" x14ac:dyDescent="0.2">
      <c r="A152" s="25">
        <v>98.779999000000004</v>
      </c>
      <c r="B152" s="25">
        <v>54.439999</v>
      </c>
      <c r="C152" s="25">
        <v>95.120002999999997</v>
      </c>
      <c r="D152">
        <f t="shared" si="35"/>
        <v>3.5550567503730909E-2</v>
      </c>
      <c r="E152">
        <f t="shared" si="36"/>
        <v>1.8913989171766014E-2</v>
      </c>
      <c r="F152">
        <f t="shared" si="37"/>
        <v>4.7361432919264874E-2</v>
      </c>
      <c r="G152">
        <f t="shared" si="38"/>
        <v>1.2365037047385545E-3</v>
      </c>
      <c r="H152">
        <f t="shared" si="39"/>
        <v>1.6491900718028504E-4</v>
      </c>
      <c r="I152">
        <f t="shared" si="40"/>
        <v>2.3737001523668438E-3</v>
      </c>
      <c r="J152">
        <f t="shared" si="41"/>
        <v>3.5163954623144346E-2</v>
      </c>
      <c r="K152">
        <f t="shared" si="42"/>
        <v>1.2842079550457746E-2</v>
      </c>
      <c r="L152">
        <f t="shared" si="43"/>
        <v>4.8720633743485356E-2</v>
      </c>
      <c r="M152">
        <f t="shared" si="44"/>
        <v>1.2365037047385545E-3</v>
      </c>
      <c r="N152">
        <f t="shared" si="45"/>
        <v>4.5157830257910614E-4</v>
      </c>
      <c r="O152">
        <f t="shared" si="46"/>
        <v>1.7132101541667544E-3</v>
      </c>
      <c r="P152">
        <f t="shared" si="47"/>
        <v>1.6491900718028504E-4</v>
      </c>
      <c r="Q152">
        <f t="shared" si="48"/>
        <v>6.2567425428255497E-4</v>
      </c>
      <c r="R152">
        <f t="shared" si="49"/>
        <v>2.3737001523668438E-3</v>
      </c>
    </row>
    <row r="153" spans="1:18" x14ac:dyDescent="0.2">
      <c r="A153" s="25">
        <v>98.790001000000004</v>
      </c>
      <c r="B153" s="25">
        <v>54.400002000000001</v>
      </c>
      <c r="C153" s="25">
        <v>94.949996999999996</v>
      </c>
      <c r="D153">
        <f t="shared" si="35"/>
        <v>1.2631297356285145E-2</v>
      </c>
      <c r="E153">
        <f t="shared" si="36"/>
        <v>1.4255558985488512E-2</v>
      </c>
      <c r="F153">
        <f t="shared" si="37"/>
        <v>4.0076223416655184E-2</v>
      </c>
      <c r="G153">
        <f t="shared" si="38"/>
        <v>1.4993229790941388E-4</v>
      </c>
      <c r="H153">
        <f t="shared" si="39"/>
        <v>6.6972116915847712E-5</v>
      </c>
      <c r="I153">
        <f t="shared" si="40"/>
        <v>1.7168943820213467E-3</v>
      </c>
      <c r="J153">
        <f t="shared" si="41"/>
        <v>1.2244684475698583E-2</v>
      </c>
      <c r="K153">
        <f t="shared" si="42"/>
        <v>8.1836493641802444E-3</v>
      </c>
      <c r="L153">
        <f t="shared" si="43"/>
        <v>4.1435424240875665E-2</v>
      </c>
      <c r="M153">
        <f t="shared" si="44"/>
        <v>1.4993229790941388E-4</v>
      </c>
      <c r="N153">
        <f t="shared" si="45"/>
        <v>1.0020620432413843E-4</v>
      </c>
      <c r="O153">
        <f t="shared" si="46"/>
        <v>5.0736369594623504E-4</v>
      </c>
      <c r="P153">
        <f t="shared" si="47"/>
        <v>6.6972116915847712E-5</v>
      </c>
      <c r="Q153">
        <f t="shared" si="48"/>
        <v>3.3909298324338085E-4</v>
      </c>
      <c r="R153">
        <f t="shared" si="49"/>
        <v>1.7168943820213467E-3</v>
      </c>
    </row>
    <row r="154" spans="1:18" x14ac:dyDescent="0.2">
      <c r="A154" s="25">
        <v>96.870002999999997</v>
      </c>
      <c r="B154" s="25">
        <v>53.810001</v>
      </c>
      <c r="C154" s="25">
        <v>94.879997000000003</v>
      </c>
      <c r="D154">
        <f t="shared" si="35"/>
        <v>-2.7833222155448862E-3</v>
      </c>
      <c r="E154">
        <f t="shared" si="36"/>
        <v>4.4701321923654629E-3</v>
      </c>
      <c r="F154">
        <f t="shared" si="37"/>
        <v>5.1026989533435624E-2</v>
      </c>
      <c r="G154">
        <f t="shared" si="38"/>
        <v>1.0048488513685891E-5</v>
      </c>
      <c r="H154">
        <f t="shared" si="39"/>
        <v>2.5656909318706208E-6</v>
      </c>
      <c r="I154">
        <f t="shared" si="40"/>
        <v>2.7443129401885816E-3</v>
      </c>
      <c r="J154">
        <f t="shared" si="41"/>
        <v>-3.1699350961314479E-3</v>
      </c>
      <c r="K154">
        <f t="shared" si="42"/>
        <v>-1.6017774289428044E-3</v>
      </c>
      <c r="L154">
        <f t="shared" si="43"/>
        <v>5.2386190357656105E-2</v>
      </c>
      <c r="M154">
        <f t="shared" si="44"/>
        <v>1.0048488513685891E-5</v>
      </c>
      <c r="N154">
        <f t="shared" si="45"/>
        <v>5.0775304881969925E-6</v>
      </c>
      <c r="O154">
        <f t="shared" si="46"/>
        <v>-1.6606082336735693E-4</v>
      </c>
      <c r="P154">
        <f t="shared" si="47"/>
        <v>2.5656909318706208E-6</v>
      </c>
      <c r="Q154">
        <f t="shared" si="48"/>
        <v>-8.3911017303194729E-5</v>
      </c>
      <c r="R154">
        <f t="shared" si="49"/>
        <v>2.7443129401885816E-3</v>
      </c>
    </row>
    <row r="155" spans="1:18" x14ac:dyDescent="0.2">
      <c r="A155" s="25">
        <v>97.419998000000007</v>
      </c>
      <c r="B155" s="25">
        <v>53.860000999999997</v>
      </c>
      <c r="C155" s="25">
        <v>94.949996999999996</v>
      </c>
      <c r="D155">
        <f t="shared" si="35"/>
        <v>-4.1051930600918412E-4</v>
      </c>
      <c r="E155">
        <f t="shared" si="36"/>
        <v>-2.410775323984933E-3</v>
      </c>
      <c r="F155">
        <f t="shared" si="37"/>
        <v>4.8774334910328933E-2</v>
      </c>
      <c r="G155">
        <f t="shared" si="38"/>
        <v>6.3541972290691474E-7</v>
      </c>
      <c r="H155">
        <f t="shared" si="39"/>
        <v>7.1955943881103903E-5</v>
      </c>
      <c r="I155">
        <f t="shared" si="40"/>
        <v>2.513371405247343E-3</v>
      </c>
      <c r="J155">
        <f t="shared" si="41"/>
        <v>-7.9713218659574567E-4</v>
      </c>
      <c r="K155">
        <f t="shared" si="42"/>
        <v>-8.4826849452932004E-3</v>
      </c>
      <c r="L155">
        <f t="shared" si="43"/>
        <v>5.0133535734549414E-2</v>
      </c>
      <c r="M155">
        <f t="shared" si="44"/>
        <v>6.3541972290691474E-7</v>
      </c>
      <c r="N155">
        <f t="shared" si="45"/>
        <v>6.7618211986443822E-6</v>
      </c>
      <c r="O155">
        <f t="shared" si="46"/>
        <v>-3.9963054961857328E-5</v>
      </c>
      <c r="P155">
        <f t="shared" si="47"/>
        <v>7.1955943881103903E-5</v>
      </c>
      <c r="Q155">
        <f t="shared" si="48"/>
        <v>-4.2526698882978101E-4</v>
      </c>
      <c r="R155">
        <f t="shared" si="49"/>
        <v>2.513371405247343E-3</v>
      </c>
    </row>
    <row r="156" spans="1:18" x14ac:dyDescent="0.2">
      <c r="A156" s="25">
        <v>96.980002999999996</v>
      </c>
      <c r="B156" s="25">
        <v>53.290000999999997</v>
      </c>
      <c r="C156" s="25">
        <v>93.889999000000003</v>
      </c>
      <c r="D156">
        <f t="shared" si="35"/>
        <v>-3.7051607008125867E-3</v>
      </c>
      <c r="E156">
        <f t="shared" si="36"/>
        <v>-2.0615475552664714E-2</v>
      </c>
      <c r="F156">
        <f t="shared" si="37"/>
        <v>3.5780086093483175E-2</v>
      </c>
      <c r="G156">
        <f t="shared" si="38"/>
        <v>1.6742611041436013E-5</v>
      </c>
      <c r="H156">
        <f t="shared" si="39"/>
        <v>7.1221652742399293E-4</v>
      </c>
      <c r="I156">
        <f t="shared" si="40"/>
        <v>1.3793266327555139E-3</v>
      </c>
      <c r="J156">
        <f t="shared" si="41"/>
        <v>-4.0917735813991484E-3</v>
      </c>
      <c r="K156">
        <f t="shared" si="42"/>
        <v>-2.6687385173972983E-2</v>
      </c>
      <c r="L156">
        <f t="shared" si="43"/>
        <v>3.7139286917703657E-2</v>
      </c>
      <c r="M156">
        <f t="shared" si="44"/>
        <v>1.6742611041436013E-5</v>
      </c>
      <c r="N156">
        <f t="shared" si="45"/>
        <v>1.0919873761148596E-4</v>
      </c>
      <c r="O156">
        <f t="shared" si="46"/>
        <v>-1.5196555304186282E-4</v>
      </c>
      <c r="P156">
        <f t="shared" si="47"/>
        <v>7.1221652742399293E-4</v>
      </c>
      <c r="Q156">
        <f t="shared" si="48"/>
        <v>-9.9115045505945333E-4</v>
      </c>
      <c r="R156">
        <f t="shared" si="49"/>
        <v>1.3793266327555139E-3</v>
      </c>
    </row>
    <row r="157" spans="1:18" x14ac:dyDescent="0.2">
      <c r="A157" s="25">
        <v>96.68</v>
      </c>
      <c r="B157" s="25">
        <v>53.009998000000003</v>
      </c>
      <c r="C157" s="25">
        <v>93.540001000000004</v>
      </c>
      <c r="D157">
        <f t="shared" si="35"/>
        <v>-2.1994666789580116E-2</v>
      </c>
      <c r="E157">
        <f t="shared" si="36"/>
        <v>-3.6670849618988095E-2</v>
      </c>
      <c r="F157">
        <f t="shared" si="37"/>
        <v>3.8801706234585669E-2</v>
      </c>
      <c r="G157">
        <f t="shared" si="38"/>
        <v>5.009216796742162E-4</v>
      </c>
      <c r="H157">
        <f t="shared" si="39"/>
        <v>1.8269434674739403E-3</v>
      </c>
      <c r="I157">
        <f t="shared" si="40"/>
        <v>1.6128984557860656E-3</v>
      </c>
      <c r="J157">
        <f t="shared" si="41"/>
        <v>-2.2381279670166676E-2</v>
      </c>
      <c r="K157">
        <f t="shared" si="42"/>
        <v>-4.2742759240296364E-2</v>
      </c>
      <c r="L157">
        <f t="shared" si="43"/>
        <v>4.016090705880615E-2</v>
      </c>
      <c r="M157">
        <f t="shared" si="44"/>
        <v>5.009216796742162E-4</v>
      </c>
      <c r="N157">
        <f t="shared" si="45"/>
        <v>9.566376484316739E-4</v>
      </c>
      <c r="O157">
        <f t="shared" si="46"/>
        <v>-8.9885249269071148E-4</v>
      </c>
      <c r="P157">
        <f t="shared" si="47"/>
        <v>1.8269434674739403E-3</v>
      </c>
      <c r="Q157">
        <f t="shared" si="48"/>
        <v>-1.7165879812864702E-3</v>
      </c>
      <c r="R157">
        <f t="shared" si="49"/>
        <v>1.6128984557860656E-3</v>
      </c>
    </row>
    <row r="158" spans="1:18" x14ac:dyDescent="0.2">
      <c r="A158" s="25">
        <v>95.940002000000007</v>
      </c>
      <c r="B158" s="25">
        <v>51.82</v>
      </c>
      <c r="C158" s="25">
        <v>92.959998999999996</v>
      </c>
      <c r="D158">
        <f t="shared" si="35"/>
        <v>-3.7941049808769368E-2</v>
      </c>
      <c r="E158">
        <f t="shared" si="36"/>
        <v>-7.9359601744062244E-2</v>
      </c>
      <c r="F158">
        <f t="shared" si="37"/>
        <v>2.4942762746334061E-2</v>
      </c>
      <c r="G158">
        <f t="shared" si="38"/>
        <v>1.4690097272290468E-3</v>
      </c>
      <c r="H158">
        <f t="shared" si="39"/>
        <v>7.2985431341714311E-3</v>
      </c>
      <c r="I158">
        <f t="shared" si="40"/>
        <v>6.917932876667781E-4</v>
      </c>
      <c r="J158">
        <f t="shared" si="41"/>
        <v>-3.8327662689355932E-2</v>
      </c>
      <c r="K158">
        <f t="shared" si="42"/>
        <v>-8.5431511365370513E-2</v>
      </c>
      <c r="L158">
        <f t="shared" si="43"/>
        <v>2.6301963570554539E-2</v>
      </c>
      <c r="M158">
        <f t="shared" si="44"/>
        <v>1.4690097272290468E-3</v>
      </c>
      <c r="N158">
        <f t="shared" si="45"/>
        <v>3.2743901506537988E-3</v>
      </c>
      <c r="O158">
        <f t="shared" si="46"/>
        <v>-1.0080927877999422E-3</v>
      </c>
      <c r="P158">
        <f t="shared" si="47"/>
        <v>7.2985431341714311E-3</v>
      </c>
      <c r="Q158">
        <f t="shared" si="48"/>
        <v>-2.2470164997093912E-3</v>
      </c>
      <c r="R158">
        <f t="shared" si="49"/>
        <v>6.917932876667781E-4</v>
      </c>
    </row>
    <row r="159" spans="1:18" x14ac:dyDescent="0.2">
      <c r="A159" s="25">
        <v>95.529999000000004</v>
      </c>
      <c r="B159" s="25">
        <v>51.259998000000003</v>
      </c>
      <c r="C159" s="25">
        <v>94.089995999999999</v>
      </c>
      <c r="D159">
        <f t="shared" si="35"/>
        <v>-3.5073302199832547E-2</v>
      </c>
      <c r="E159">
        <f t="shared" si="36"/>
        <v>-0.10473605616546949</v>
      </c>
      <c r="F159">
        <f t="shared" si="37"/>
        <v>3.5702570108090727E-2</v>
      </c>
      <c r="G159">
        <f t="shared" si="38"/>
        <v>1.2574055775105347E-3</v>
      </c>
      <c r="H159">
        <f t="shared" si="39"/>
        <v>1.2278405281803711E-2</v>
      </c>
      <c r="I159">
        <f t="shared" si="40"/>
        <v>1.3735748646391079E-3</v>
      </c>
      <c r="J159">
        <f t="shared" si="41"/>
        <v>-3.545991508041911E-2</v>
      </c>
      <c r="K159">
        <f t="shared" si="42"/>
        <v>-0.11080796578677776</v>
      </c>
      <c r="L159">
        <f t="shared" si="43"/>
        <v>3.7061770932311208E-2</v>
      </c>
      <c r="M159">
        <f t="shared" si="44"/>
        <v>1.2574055775105347E-3</v>
      </c>
      <c r="N159">
        <f t="shared" si="45"/>
        <v>3.9292410570331256E-3</v>
      </c>
      <c r="O159">
        <f t="shared" si="46"/>
        <v>-1.3142072499897008E-3</v>
      </c>
      <c r="P159">
        <f t="shared" si="47"/>
        <v>1.2278405281803711E-2</v>
      </c>
      <c r="Q159">
        <f t="shared" si="48"/>
        <v>-4.1067394454649348E-3</v>
      </c>
      <c r="R159">
        <f t="shared" si="49"/>
        <v>1.3735748646391079E-3</v>
      </c>
    </row>
    <row r="160" spans="1:18" x14ac:dyDescent="0.2">
      <c r="A160" s="25">
        <v>94.989998</v>
      </c>
      <c r="B160" s="25">
        <v>51.209999000000003</v>
      </c>
      <c r="C160" s="25">
        <v>93.019997000000004</v>
      </c>
      <c r="D160">
        <f t="shared" si="35"/>
        <v>-4.1651222588018226E-2</v>
      </c>
      <c r="E160">
        <f t="shared" si="36"/>
        <v>-0.10816855736374281</v>
      </c>
      <c r="F160">
        <f t="shared" si="37"/>
        <v>2.5146897942111911E-2</v>
      </c>
      <c r="G160">
        <f t="shared" si="38"/>
        <v>1.767179610885487E-3</v>
      </c>
      <c r="H160">
        <f t="shared" si="39"/>
        <v>1.3050884296962545E-2</v>
      </c>
      <c r="I160">
        <f t="shared" si="40"/>
        <v>7.0257327181056739E-4</v>
      </c>
      <c r="J160">
        <f t="shared" si="41"/>
        <v>-4.2037835468604789E-2</v>
      </c>
      <c r="K160">
        <f t="shared" si="42"/>
        <v>-0.11424046698505108</v>
      </c>
      <c r="L160">
        <f t="shared" si="43"/>
        <v>2.6506098766332389E-2</v>
      </c>
      <c r="M160">
        <f t="shared" si="44"/>
        <v>1.767179610885487E-3</v>
      </c>
      <c r="N160">
        <f t="shared" si="45"/>
        <v>4.8024219549741547E-3</v>
      </c>
      <c r="O160">
        <f t="shared" si="46"/>
        <v>-1.1142590188536693E-3</v>
      </c>
      <c r="P160">
        <f t="shared" si="47"/>
        <v>1.3050884296962545E-2</v>
      </c>
      <c r="Q160">
        <f t="shared" si="48"/>
        <v>-3.0280691010176985E-3</v>
      </c>
      <c r="R160">
        <f t="shared" si="49"/>
        <v>7.0257327181056739E-4</v>
      </c>
    </row>
    <row r="161" spans="1:18" x14ac:dyDescent="0.2">
      <c r="A161" s="25">
        <v>95.889999000000003</v>
      </c>
      <c r="B161" s="25">
        <v>52.869999</v>
      </c>
      <c r="C161" s="25">
        <v>93.839995999999999</v>
      </c>
      <c r="D161">
        <f t="shared" si="35"/>
        <v>-2.8173753812219107E-2</v>
      </c>
      <c r="E161">
        <f t="shared" si="36"/>
        <v>-8.0290054542498906E-2</v>
      </c>
      <c r="F161">
        <f t="shared" si="37"/>
        <v>4.9141890568279605E-2</v>
      </c>
      <c r="G161">
        <f t="shared" si="38"/>
        <v>8.1569454562752336E-4</v>
      </c>
      <c r="H161">
        <f t="shared" si="39"/>
        <v>7.4583888542307146E-3</v>
      </c>
      <c r="I161">
        <f t="shared" si="40"/>
        <v>2.5503602318336462E-3</v>
      </c>
      <c r="J161">
        <f t="shared" si="41"/>
        <v>-2.8560366692805667E-2</v>
      </c>
      <c r="K161">
        <f t="shared" si="42"/>
        <v>-8.6361964163807176E-2</v>
      </c>
      <c r="L161">
        <f t="shared" si="43"/>
        <v>5.0501091392500086E-2</v>
      </c>
      <c r="M161">
        <f t="shared" si="44"/>
        <v>8.1569454562752336E-4</v>
      </c>
      <c r="N161">
        <f t="shared" si="45"/>
        <v>2.4665293648292752E-3</v>
      </c>
      <c r="O161">
        <f t="shared" si="46"/>
        <v>-1.4423296885566945E-3</v>
      </c>
      <c r="P161">
        <f t="shared" si="47"/>
        <v>7.4583888542307146E-3</v>
      </c>
      <c r="Q161">
        <f t="shared" si="48"/>
        <v>-4.3613734450722438E-3</v>
      </c>
      <c r="R161">
        <f t="shared" si="49"/>
        <v>2.5503602318336462E-3</v>
      </c>
    </row>
    <row r="162" spans="1:18" x14ac:dyDescent="0.2">
      <c r="A162" s="25">
        <v>95.599997999999999</v>
      </c>
      <c r="B162" s="25">
        <v>52.889999000000003</v>
      </c>
      <c r="C162" s="25">
        <v>93.739998</v>
      </c>
      <c r="D162">
        <f t="shared" si="35"/>
        <v>-2.3977999202325878E-2</v>
      </c>
      <c r="E162">
        <f t="shared" si="36"/>
        <v>-7.9387998570849036E-2</v>
      </c>
      <c r="F162">
        <f t="shared" si="37"/>
        <v>5.8992391680865772E-2</v>
      </c>
      <c r="G162">
        <f t="shared" si="38"/>
        <v>5.9363432195080282E-4</v>
      </c>
      <c r="H162">
        <f t="shared" si="39"/>
        <v>7.3033959082119551E-3</v>
      </c>
      <c r="I162">
        <f t="shared" si="40"/>
        <v>3.6423147178999832E-3</v>
      </c>
      <c r="J162">
        <f t="shared" si="41"/>
        <v>-2.4364612082912438E-2</v>
      </c>
      <c r="K162">
        <f t="shared" si="42"/>
        <v>-8.5459908192157305E-2</v>
      </c>
      <c r="L162">
        <f t="shared" si="43"/>
        <v>6.0351592505086253E-2</v>
      </c>
      <c r="M162">
        <f t="shared" si="44"/>
        <v>5.9363432195080282E-4</v>
      </c>
      <c r="N162">
        <f t="shared" si="45"/>
        <v>2.0821975117432234E-3</v>
      </c>
      <c r="O162">
        <f t="shared" si="46"/>
        <v>-1.4704431399724322E-3</v>
      </c>
      <c r="P162">
        <f t="shared" si="47"/>
        <v>7.3033959082119551E-3</v>
      </c>
      <c r="Q162">
        <f t="shared" si="48"/>
        <v>-5.1576415547351599E-3</v>
      </c>
      <c r="R162">
        <f t="shared" si="49"/>
        <v>3.6423147178999832E-3</v>
      </c>
    </row>
    <row r="163" spans="1:18" x14ac:dyDescent="0.2">
      <c r="A163" s="25">
        <v>94.400002000000001</v>
      </c>
      <c r="B163" s="25">
        <v>51.459999000000003</v>
      </c>
      <c r="C163" s="25">
        <v>92.459998999999996</v>
      </c>
      <c r="D163">
        <f t="shared" si="35"/>
        <v>-3.456516228496382E-2</v>
      </c>
      <c r="E163">
        <f t="shared" si="36"/>
        <v>-0.11687579042948035</v>
      </c>
      <c r="F163">
        <f t="shared" si="37"/>
        <v>4.3434641417239801E-2</v>
      </c>
      <c r="G163">
        <f t="shared" si="38"/>
        <v>1.2216265872231845E-3</v>
      </c>
      <c r="H163">
        <f t="shared" si="39"/>
        <v>1.5116136947778688E-2</v>
      </c>
      <c r="I163">
        <f t="shared" si="40"/>
        <v>2.0064883027528318E-3</v>
      </c>
      <c r="J163">
        <f t="shared" si="41"/>
        <v>-3.4951775165550383E-2</v>
      </c>
      <c r="K163">
        <f t="shared" si="42"/>
        <v>-0.12294770005078862</v>
      </c>
      <c r="L163">
        <f t="shared" si="43"/>
        <v>4.4793842241460283E-2</v>
      </c>
      <c r="M163">
        <f t="shared" si="44"/>
        <v>1.2216265872231845E-3</v>
      </c>
      <c r="N163">
        <f t="shared" si="45"/>
        <v>4.2972403692966912E-3</v>
      </c>
      <c r="O163">
        <f t="shared" si="46"/>
        <v>-1.5656243028246532E-3</v>
      </c>
      <c r="P163">
        <f t="shared" si="47"/>
        <v>1.5116136947778688E-2</v>
      </c>
      <c r="Q163">
        <f t="shared" si="48"/>
        <v>-5.5072998800254035E-3</v>
      </c>
      <c r="R163">
        <f t="shared" si="49"/>
        <v>2.0064883027528318E-3</v>
      </c>
    </row>
    <row r="164" spans="1:18" x14ac:dyDescent="0.2">
      <c r="A164" s="25">
        <v>93.589995999999999</v>
      </c>
      <c r="B164" s="25">
        <v>49.82</v>
      </c>
      <c r="C164" s="25">
        <v>90.910004000000001</v>
      </c>
      <c r="D164">
        <f t="shared" si="35"/>
        <v>-5.0726866744090437E-2</v>
      </c>
      <c r="E164">
        <f t="shared" si="36"/>
        <v>-0.14753369903878652</v>
      </c>
      <c r="F164">
        <f t="shared" si="37"/>
        <v>1.8540702980468993E-2</v>
      </c>
      <c r="G164">
        <f t="shared" si="38"/>
        <v>2.6125877993422707E-3</v>
      </c>
      <c r="H164">
        <f t="shared" si="39"/>
        <v>2.3594683011838188E-2</v>
      </c>
      <c r="I164">
        <f t="shared" si="40"/>
        <v>3.9600617143589452E-4</v>
      </c>
      <c r="J164">
        <f t="shared" si="41"/>
        <v>-5.1113479624677001E-2</v>
      </c>
      <c r="K164">
        <f t="shared" si="42"/>
        <v>-0.15360560866009479</v>
      </c>
      <c r="L164">
        <f t="shared" si="43"/>
        <v>1.9899903804689471E-2</v>
      </c>
      <c r="M164">
        <f t="shared" si="44"/>
        <v>2.6125877993422707E-3</v>
      </c>
      <c r="N164">
        <f t="shared" si="45"/>
        <v>7.8513171484838641E-3</v>
      </c>
      <c r="O164">
        <f t="shared" si="46"/>
        <v>-1.0171533276540276E-3</v>
      </c>
      <c r="P164">
        <f t="shared" si="47"/>
        <v>2.3594683011838188E-2</v>
      </c>
      <c r="Q164">
        <f t="shared" si="48"/>
        <v>-3.0567368361966623E-3</v>
      </c>
      <c r="R164">
        <f t="shared" si="49"/>
        <v>3.9600617143589452E-4</v>
      </c>
    </row>
    <row r="165" spans="1:18" x14ac:dyDescent="0.2">
      <c r="A165" s="25">
        <v>92.040001000000004</v>
      </c>
      <c r="B165" s="25">
        <v>48.790000999999997</v>
      </c>
      <c r="C165" s="25">
        <v>88.860000999999997</v>
      </c>
      <c r="D165">
        <f t="shared" si="35"/>
        <v>-8.1545939054476227E-2</v>
      </c>
      <c r="E165">
        <f t="shared" si="36"/>
        <v>-0.17084652471665918</v>
      </c>
      <c r="F165">
        <f t="shared" si="37"/>
        <v>-1.7989211259959404E-3</v>
      </c>
      <c r="G165">
        <f t="shared" si="38"/>
        <v>6.7129430665917606E-3</v>
      </c>
      <c r="H165">
        <f t="shared" si="39"/>
        <v>3.1300132408597699E-2</v>
      </c>
      <c r="I165">
        <f t="shared" si="40"/>
        <v>1.9335394379350341E-7</v>
      </c>
      <c r="J165">
        <f t="shared" si="41"/>
        <v>-8.1932551935062783E-2</v>
      </c>
      <c r="K165">
        <f t="shared" si="42"/>
        <v>-0.17691843433796745</v>
      </c>
      <c r="L165">
        <f t="shared" si="43"/>
        <v>-4.3972030177546204E-4</v>
      </c>
      <c r="M165">
        <f t="shared" si="44"/>
        <v>6.7129430665917606E-3</v>
      </c>
      <c r="N165">
        <f t="shared" si="45"/>
        <v>1.4495378809665513E-2</v>
      </c>
      <c r="O165">
        <f t="shared" si="46"/>
        <v>3.6027406462119522E-5</v>
      </c>
      <c r="P165">
        <f t="shared" si="47"/>
        <v>3.1300132408597699E-2</v>
      </c>
      <c r="Q165">
        <f t="shared" si="48"/>
        <v>7.7794627336733309E-5</v>
      </c>
      <c r="R165">
        <f t="shared" si="49"/>
        <v>1.9335394379350341E-7</v>
      </c>
    </row>
    <row r="166" spans="1:18" x14ac:dyDescent="0.2">
      <c r="A166" s="25">
        <v>93.400002000000001</v>
      </c>
      <c r="B166" s="25">
        <v>50.720001000000003</v>
      </c>
      <c r="C166" s="25">
        <v>89.389999000000003</v>
      </c>
      <c r="D166">
        <f t="shared" si="35"/>
        <v>-7.1772688664029888E-2</v>
      </c>
      <c r="E166">
        <f t="shared" si="36"/>
        <v>-0.13962475785534403</v>
      </c>
      <c r="F166">
        <f t="shared" si="37"/>
        <v>-6.9119895759194991E-3</v>
      </c>
      <c r="G166">
        <f t="shared" si="38"/>
        <v>5.206964799406885E-3</v>
      </c>
      <c r="H166">
        <f t="shared" si="39"/>
        <v>2.1227518913802194E-2</v>
      </c>
      <c r="I166">
        <f t="shared" si="40"/>
        <v>3.0833462920995164E-5</v>
      </c>
      <c r="J166">
        <f t="shared" si="41"/>
        <v>-7.2159301544616444E-2</v>
      </c>
      <c r="K166">
        <f t="shared" si="42"/>
        <v>-0.1456966674766523</v>
      </c>
      <c r="L166">
        <f t="shared" si="43"/>
        <v>-5.5527887516990202E-3</v>
      </c>
      <c r="M166">
        <f t="shared" si="44"/>
        <v>5.206964799406885E-3</v>
      </c>
      <c r="N166">
        <f t="shared" si="45"/>
        <v>1.0513369762493466E-2</v>
      </c>
      <c r="O166">
        <f t="shared" si="46"/>
        <v>4.0068535794740394E-4</v>
      </c>
      <c r="P166">
        <f t="shared" si="47"/>
        <v>2.1227518913802194E-2</v>
      </c>
      <c r="Q166">
        <f t="shared" si="48"/>
        <v>8.0902281632438738E-4</v>
      </c>
      <c r="R166">
        <f t="shared" si="49"/>
        <v>3.0833462920995164E-5</v>
      </c>
    </row>
    <row r="167" spans="1:18" x14ac:dyDescent="0.2">
      <c r="A167" s="25">
        <v>96.099997999999999</v>
      </c>
      <c r="B167" s="25">
        <v>54.709999000000003</v>
      </c>
      <c r="C167" s="25">
        <v>91.800003000000004</v>
      </c>
      <c r="D167">
        <f t="shared" si="35"/>
        <v>-4.3872548563421716E-2</v>
      </c>
      <c r="E167">
        <f t="shared" si="36"/>
        <v>-5.4076859604362572E-2</v>
      </c>
      <c r="F167">
        <f t="shared" si="37"/>
        <v>2.2027321590457078E-2</v>
      </c>
      <c r="G167">
        <f t="shared" si="38"/>
        <v>1.958873371726789E-3</v>
      </c>
      <c r="H167">
        <f t="shared" si="39"/>
        <v>3.6178744393630074E-3</v>
      </c>
      <c r="I167">
        <f t="shared" si="40"/>
        <v>5.4692943065221575E-4</v>
      </c>
      <c r="J167">
        <f t="shared" si="41"/>
        <v>-4.425916144400828E-2</v>
      </c>
      <c r="K167">
        <f t="shared" si="42"/>
        <v>-6.0148769225670841E-2</v>
      </c>
      <c r="L167">
        <f t="shared" si="43"/>
        <v>2.3386522414677556E-2</v>
      </c>
      <c r="M167">
        <f t="shared" si="44"/>
        <v>1.958873371726789E-3</v>
      </c>
      <c r="N167">
        <f t="shared" si="45"/>
        <v>2.6621340878173628E-3</v>
      </c>
      <c r="O167">
        <f t="shared" si="46"/>
        <v>-1.0350678711651324E-3</v>
      </c>
      <c r="P167">
        <f t="shared" si="47"/>
        <v>3.6178744393630074E-3</v>
      </c>
      <c r="Q167">
        <f t="shared" si="48"/>
        <v>-1.4066705397114186E-3</v>
      </c>
      <c r="R167">
        <f t="shared" si="49"/>
        <v>5.4692943065221575E-4</v>
      </c>
    </row>
    <row r="168" spans="1:18" x14ac:dyDescent="0.2">
      <c r="A168" s="25">
        <v>95.550003000000004</v>
      </c>
      <c r="B168" s="25">
        <v>53.68</v>
      </c>
      <c r="C168" s="25">
        <v>91.169998000000007</v>
      </c>
      <c r="D168">
        <f t="shared" si="35"/>
        <v>-4.1713275676115803E-2</v>
      </c>
      <c r="E168">
        <f t="shared" si="36"/>
        <v>-7.8264198253945108E-2</v>
      </c>
      <c r="F168">
        <f t="shared" si="37"/>
        <v>1.0031457102705936E-2</v>
      </c>
      <c r="G168">
        <f t="shared" si="38"/>
        <v>1.7724006164867589E-3</v>
      </c>
      <c r="H168">
        <f t="shared" si="39"/>
        <v>7.1125790915463746E-3</v>
      </c>
      <c r="I168">
        <f t="shared" si="40"/>
        <v>1.2974708800825155E-4</v>
      </c>
      <c r="J168">
        <f t="shared" si="41"/>
        <v>-4.2099888556702367E-2</v>
      </c>
      <c r="K168">
        <f t="shared" si="42"/>
        <v>-8.4336107875253377E-2</v>
      </c>
      <c r="L168">
        <f t="shared" si="43"/>
        <v>1.1390657926926414E-2</v>
      </c>
      <c r="M168">
        <f t="shared" si="44"/>
        <v>1.7724006164867589E-3</v>
      </c>
      <c r="N168">
        <f t="shared" si="45"/>
        <v>3.5505407428541962E-3</v>
      </c>
      <c r="O168">
        <f t="shared" si="46"/>
        <v>-4.7954542931112046E-4</v>
      </c>
      <c r="P168">
        <f t="shared" si="47"/>
        <v>7.1125790915463746E-3</v>
      </c>
      <c r="Q168">
        <f t="shared" si="48"/>
        <v>-9.6064375569537602E-4</v>
      </c>
      <c r="R168">
        <f t="shared" si="49"/>
        <v>1.2974708800825155E-4</v>
      </c>
    </row>
    <row r="169" spans="1:18" x14ac:dyDescent="0.2">
      <c r="A169" s="25">
        <v>95.910004000000001</v>
      </c>
      <c r="B169" s="25">
        <v>53.790000999999997</v>
      </c>
      <c r="C169" s="25">
        <v>91.529999000000004</v>
      </c>
      <c r="D169">
        <f t="shared" si="35"/>
        <v>-2.0536276519848972E-2</v>
      </c>
      <c r="E169">
        <f t="shared" si="36"/>
        <v>-7.0169595969109211E-2</v>
      </c>
      <c r="F169">
        <f t="shared" si="37"/>
        <v>2.0530533811355778E-2</v>
      </c>
      <c r="G169">
        <f t="shared" si="38"/>
        <v>4.3776730086285756E-4</v>
      </c>
      <c r="H169">
        <f t="shared" si="39"/>
        <v>5.8127671746936596E-3</v>
      </c>
      <c r="I169">
        <f t="shared" si="40"/>
        <v>4.7916048241594678E-4</v>
      </c>
      <c r="J169">
        <f t="shared" si="41"/>
        <v>-2.0922889400435532E-2</v>
      </c>
      <c r="K169">
        <f t="shared" si="42"/>
        <v>-7.624150559041748E-2</v>
      </c>
      <c r="L169">
        <f t="shared" si="43"/>
        <v>2.1889734635576256E-2</v>
      </c>
      <c r="M169">
        <f t="shared" si="44"/>
        <v>4.3776730086285756E-4</v>
      </c>
      <c r="N169">
        <f t="shared" si="45"/>
        <v>1.5951925891909923E-3</v>
      </c>
      <c r="O169">
        <f t="shared" si="46"/>
        <v>-4.5799649678504497E-4</v>
      </c>
      <c r="P169">
        <f t="shared" si="47"/>
        <v>5.8127671746936596E-3</v>
      </c>
      <c r="Q169">
        <f t="shared" si="48"/>
        <v>-1.6689063255910421E-3</v>
      </c>
      <c r="R169">
        <f t="shared" si="49"/>
        <v>4.7916048241594678E-4</v>
      </c>
    </row>
    <row r="170" spans="1:18" x14ac:dyDescent="0.2">
      <c r="A170" s="25">
        <v>95.099997999999999</v>
      </c>
      <c r="B170" s="25">
        <v>53.73</v>
      </c>
      <c r="C170" s="25">
        <v>91.120002999999997</v>
      </c>
      <c r="D170">
        <f t="shared" si="35"/>
        <v>-1.3888408001442885E-2</v>
      </c>
      <c r="E170">
        <f t="shared" si="36"/>
        <v>-5.7323871540939507E-2</v>
      </c>
      <c r="F170">
        <f t="shared" si="37"/>
        <v>1.6822054403087424E-2</v>
      </c>
      <c r="G170">
        <f t="shared" si="38"/>
        <v>2.0377622118237677E-4</v>
      </c>
      <c r="H170">
        <f t="shared" si="39"/>
        <v>4.0190250691716093E-3</v>
      </c>
      <c r="I170">
        <f t="shared" si="40"/>
        <v>3.3055804164051092E-4</v>
      </c>
      <c r="J170">
        <f t="shared" si="41"/>
        <v>-1.4275020882029447E-2</v>
      </c>
      <c r="K170">
        <f t="shared" si="42"/>
        <v>-6.3395781162247769E-2</v>
      </c>
      <c r="L170">
        <f t="shared" si="43"/>
        <v>1.8181255227307902E-2</v>
      </c>
      <c r="M170">
        <f t="shared" si="44"/>
        <v>2.0377622118237677E-4</v>
      </c>
      <c r="N170">
        <f t="shared" si="45"/>
        <v>9.0497609992365598E-4</v>
      </c>
      <c r="O170">
        <f t="shared" si="46"/>
        <v>-2.5953779803132733E-4</v>
      </c>
      <c r="P170">
        <f t="shared" si="47"/>
        <v>4.0190250691716093E-3</v>
      </c>
      <c r="Q170">
        <f t="shared" si="48"/>
        <v>-1.1526148776453851E-3</v>
      </c>
      <c r="R170">
        <f t="shared" si="49"/>
        <v>3.3055804164051092E-4</v>
      </c>
    </row>
    <row r="171" spans="1:18" x14ac:dyDescent="0.2">
      <c r="A171" s="25">
        <v>95.330001999999993</v>
      </c>
      <c r="B171" s="25">
        <v>53.419998</v>
      </c>
      <c r="C171" s="25">
        <v>90.720000999999996</v>
      </c>
      <c r="D171">
        <f t="shared" si="35"/>
        <v>1.1545632168729577E-3</v>
      </c>
      <c r="E171">
        <f t="shared" si="36"/>
        <v>-6.4339660802749471E-2</v>
      </c>
      <c r="F171">
        <f t="shared" si="37"/>
        <v>1.0861272741138239E-2</v>
      </c>
      <c r="G171">
        <f t="shared" si="38"/>
        <v>5.8974771900238898E-7</v>
      </c>
      <c r="H171">
        <f t="shared" si="39"/>
        <v>4.9577892495820423E-3</v>
      </c>
      <c r="I171">
        <f t="shared" si="40"/>
        <v>1.4933997416163121E-4</v>
      </c>
      <c r="J171">
        <f t="shared" si="41"/>
        <v>7.6795033628639618E-4</v>
      </c>
      <c r="K171">
        <f t="shared" si="42"/>
        <v>-7.041157042405774E-2</v>
      </c>
      <c r="L171">
        <f t="shared" si="43"/>
        <v>1.2220473565358717E-2</v>
      </c>
      <c r="M171">
        <f t="shared" si="44"/>
        <v>5.8974771900238898E-7</v>
      </c>
      <c r="N171">
        <f t="shared" si="45"/>
        <v>-5.407258918560841E-5</v>
      </c>
      <c r="O171">
        <f t="shared" si="46"/>
        <v>9.3847167840962416E-6</v>
      </c>
      <c r="P171">
        <f t="shared" si="47"/>
        <v>4.9577892495820423E-3</v>
      </c>
      <c r="Q171">
        <f t="shared" si="48"/>
        <v>-8.604627350625913E-4</v>
      </c>
      <c r="R171">
        <f t="shared" si="49"/>
        <v>1.4933997416163121E-4</v>
      </c>
    </row>
    <row r="172" spans="1:18" x14ac:dyDescent="0.2">
      <c r="A172" s="25">
        <v>97.550003000000004</v>
      </c>
      <c r="B172" s="25">
        <v>53.630001</v>
      </c>
      <c r="C172" s="25">
        <v>91.220000999999996</v>
      </c>
      <c r="D172">
        <f t="shared" si="35"/>
        <v>3.4944948087396399E-2</v>
      </c>
      <c r="E172">
        <f t="shared" si="36"/>
        <v>-4.965107313244569E-2</v>
      </c>
      <c r="F172">
        <f t="shared" si="37"/>
        <v>1.2243024901569196E-2</v>
      </c>
      <c r="G172">
        <f t="shared" si="38"/>
        <v>1.1942785322662322E-3</v>
      </c>
      <c r="H172">
        <f t="shared" si="39"/>
        <v>3.105050806975161E-3</v>
      </c>
      <c r="I172">
        <f t="shared" si="40"/>
        <v>1.8502054469533442E-4</v>
      </c>
      <c r="J172">
        <f t="shared" si="41"/>
        <v>3.4558335206809836E-2</v>
      </c>
      <c r="K172">
        <f t="shared" si="42"/>
        <v>-5.5722982753753959E-2</v>
      </c>
      <c r="L172">
        <f t="shared" si="43"/>
        <v>1.3602225725789674E-2</v>
      </c>
      <c r="M172">
        <f t="shared" si="44"/>
        <v>1.1942785322662322E-3</v>
      </c>
      <c r="N172">
        <f t="shared" si="45"/>
        <v>-1.9256935167275128E-3</v>
      </c>
      <c r="O172">
        <f t="shared" si="46"/>
        <v>4.7007027619053177E-4</v>
      </c>
      <c r="P172">
        <f t="shared" si="47"/>
        <v>3.105050806975161E-3</v>
      </c>
      <c r="Q172">
        <f t="shared" si="48"/>
        <v>-7.579565895308464E-4</v>
      </c>
      <c r="R172">
        <f t="shared" si="49"/>
        <v>1.8502054469533442E-4</v>
      </c>
    </row>
    <row r="173" spans="1:18" x14ac:dyDescent="0.2">
      <c r="A173" s="25">
        <v>97.139999000000003</v>
      </c>
      <c r="B173" s="25">
        <v>53.57</v>
      </c>
      <c r="C173" s="25">
        <v>90.160004000000001</v>
      </c>
      <c r="D173">
        <f t="shared" si="35"/>
        <v>2.6918694115982782E-2</v>
      </c>
      <c r="E173">
        <f t="shared" si="36"/>
        <v>-5.6961334499493282E-2</v>
      </c>
      <c r="F173">
        <f t="shared" si="37"/>
        <v>9.0246948755390473E-3</v>
      </c>
      <c r="G173">
        <f t="shared" si="38"/>
        <v>7.039513346816643E-4</v>
      </c>
      <c r="H173">
        <f t="shared" si="39"/>
        <v>3.973189864392563E-3</v>
      </c>
      <c r="I173">
        <f t="shared" si="40"/>
        <v>1.0782528990348436E-4</v>
      </c>
      <c r="J173">
        <f t="shared" si="41"/>
        <v>2.6532081235396222E-2</v>
      </c>
      <c r="K173">
        <f t="shared" si="42"/>
        <v>-6.3033244120801551E-2</v>
      </c>
      <c r="L173">
        <f t="shared" si="43"/>
        <v>1.0383895699759525E-2</v>
      </c>
      <c r="M173">
        <f t="shared" si="44"/>
        <v>7.039513346816643E-4</v>
      </c>
      <c r="N173">
        <f t="shared" si="45"/>
        <v>-1.6724031535436681E-3</v>
      </c>
      <c r="O173">
        <f t="shared" si="46"/>
        <v>2.7550636424590125E-4</v>
      </c>
      <c r="P173">
        <f t="shared" si="47"/>
        <v>3.973189864392563E-3</v>
      </c>
      <c r="Q173">
        <f t="shared" si="48"/>
        <v>-6.5453063256788355E-4</v>
      </c>
      <c r="R173">
        <f t="shared" si="49"/>
        <v>1.0782528990348436E-4</v>
      </c>
    </row>
    <row r="174" spans="1:18" x14ac:dyDescent="0.2">
      <c r="A174" s="25">
        <v>97.459998999999996</v>
      </c>
      <c r="B174" s="25">
        <v>53.990001999999997</v>
      </c>
      <c r="C174" s="25">
        <v>90.43</v>
      </c>
      <c r="D174">
        <f t="shared" si="35"/>
        <v>4.1587569844178551E-2</v>
      </c>
      <c r="E174">
        <f t="shared" si="36"/>
        <v>-2.5780748580228604E-2</v>
      </c>
      <c r="F174">
        <f t="shared" si="37"/>
        <v>1.0002317275764568E-2</v>
      </c>
      <c r="G174">
        <f t="shared" si="38"/>
        <v>1.6975188547157592E-3</v>
      </c>
      <c r="H174">
        <f t="shared" si="39"/>
        <v>1.0145918345039341E-3</v>
      </c>
      <c r="I174">
        <f t="shared" si="40"/>
        <v>1.290840935362878E-4</v>
      </c>
      <c r="J174">
        <f t="shared" si="41"/>
        <v>4.1200956963591988E-2</v>
      </c>
      <c r="K174">
        <f t="shared" si="42"/>
        <v>-3.1852658201536869E-2</v>
      </c>
      <c r="L174">
        <f t="shared" si="43"/>
        <v>1.1361518099985046E-2</v>
      </c>
      <c r="M174">
        <f t="shared" si="44"/>
        <v>1.6975188547157592E-3</v>
      </c>
      <c r="N174">
        <f t="shared" si="45"/>
        <v>-1.312359999737526E-3</v>
      </c>
      <c r="O174">
        <f t="shared" si="46"/>
        <v>4.6810541827855526E-4</v>
      </c>
      <c r="P174">
        <f t="shared" si="47"/>
        <v>1.0145918345039341E-3</v>
      </c>
      <c r="Q174">
        <f t="shared" si="48"/>
        <v>-3.6189455268939824E-4</v>
      </c>
      <c r="R174">
        <f t="shared" si="49"/>
        <v>1.290840935362878E-4</v>
      </c>
    </row>
    <row r="175" spans="1:18" x14ac:dyDescent="0.2">
      <c r="A175" s="25">
        <v>97.339995999999999</v>
      </c>
      <c r="B175" s="25">
        <v>54.400002000000001</v>
      </c>
      <c r="C175" s="25">
        <v>90.589995999999999</v>
      </c>
      <c r="D175">
        <f t="shared" si="35"/>
        <v>3.619262428509732E-2</v>
      </c>
      <c r="E175">
        <f t="shared" si="36"/>
        <v>-1.6046970743087044E-2</v>
      </c>
      <c r="F175">
        <f t="shared" si="37"/>
        <v>1.1323345039107657E-2</v>
      </c>
      <c r="G175">
        <f t="shared" si="38"/>
        <v>1.2820704526999543E-3</v>
      </c>
      <c r="H175">
        <f t="shared" si="39"/>
        <v>4.8924486857443255E-4</v>
      </c>
      <c r="I175">
        <f t="shared" si="40"/>
        <v>1.6084696957542158E-4</v>
      </c>
      <c r="J175">
        <f t="shared" si="41"/>
        <v>3.5806011404510757E-2</v>
      </c>
      <c r="K175">
        <f t="shared" si="42"/>
        <v>-2.2118880364395313E-2</v>
      </c>
      <c r="L175">
        <f t="shared" si="43"/>
        <v>1.2682545863328135E-2</v>
      </c>
      <c r="M175">
        <f t="shared" si="44"/>
        <v>1.2820704526999543E-3</v>
      </c>
      <c r="N175">
        <f t="shared" si="45"/>
        <v>-7.9198888258254761E-4</v>
      </c>
      <c r="O175">
        <f t="shared" si="46"/>
        <v>4.5411138182055791E-4</v>
      </c>
      <c r="P175">
        <f t="shared" si="47"/>
        <v>4.8924486857443255E-4</v>
      </c>
      <c r="Q175">
        <f t="shared" si="48"/>
        <v>-2.8052371466691167E-4</v>
      </c>
      <c r="R175">
        <f t="shared" si="49"/>
        <v>1.6084696957542158E-4</v>
      </c>
    </row>
    <row r="176" spans="1:18" x14ac:dyDescent="0.2">
      <c r="A176" s="25">
        <v>98.830001999999993</v>
      </c>
      <c r="B176" s="25">
        <v>54.990001999999997</v>
      </c>
      <c r="C176" s="25">
        <v>89.980002999999996</v>
      </c>
      <c r="D176">
        <f t="shared" si="35"/>
        <v>8.7830435001373525E-2</v>
      </c>
      <c r="E176">
        <f t="shared" si="36"/>
        <v>-1.2110369207772942E-2</v>
      </c>
      <c r="F176">
        <f t="shared" si="37"/>
        <v>1.4778582320687482E-2</v>
      </c>
      <c r="G176">
        <f t="shared" si="38"/>
        <v>7.6464220270918322E-3</v>
      </c>
      <c r="H176">
        <f t="shared" si="39"/>
        <v>3.3059526341845473E-4</v>
      </c>
      <c r="I176">
        <f t="shared" si="40"/>
        <v>2.6042804483207544E-4</v>
      </c>
      <c r="J176">
        <f t="shared" si="41"/>
        <v>8.7443822120786968E-2</v>
      </c>
      <c r="K176">
        <f t="shared" si="42"/>
        <v>-1.818227882908121E-2</v>
      </c>
      <c r="L176">
        <f t="shared" si="43"/>
        <v>1.613778314490796E-2</v>
      </c>
      <c r="M176">
        <f t="shared" si="44"/>
        <v>7.6464220270918322E-3</v>
      </c>
      <c r="N176">
        <f t="shared" si="45"/>
        <v>-1.589927955680728E-3</v>
      </c>
      <c r="O176">
        <f t="shared" si="46"/>
        <v>1.4111494387471658E-3</v>
      </c>
      <c r="P176">
        <f t="shared" si="47"/>
        <v>3.3059526341845473E-4</v>
      </c>
      <c r="Q176">
        <f t="shared" si="48"/>
        <v>-2.9342167282396357E-4</v>
      </c>
      <c r="R176">
        <f t="shared" si="49"/>
        <v>2.6042804483207544E-4</v>
      </c>
    </row>
    <row r="177" spans="1:18" x14ac:dyDescent="0.2">
      <c r="A177" s="25">
        <v>99.650002000000001</v>
      </c>
      <c r="B177" s="25">
        <v>56.099997999999999</v>
      </c>
      <c r="C177" s="25">
        <v>90.669998000000007</v>
      </c>
      <c r="D177">
        <f t="shared" si="35"/>
        <v>9.8083780779767413E-2</v>
      </c>
      <c r="E177">
        <f t="shared" si="36"/>
        <v>-3.3811403630536491E-3</v>
      </c>
      <c r="F177">
        <f t="shared" si="37"/>
        <v>1.1090276939999647E-2</v>
      </c>
      <c r="G177">
        <f t="shared" si="38"/>
        <v>9.5447366155207349E-3</v>
      </c>
      <c r="H177">
        <f t="shared" si="39"/>
        <v>8.9360154006844832E-5</v>
      </c>
      <c r="I177">
        <f t="shared" si="40"/>
        <v>1.5498949660181134E-4</v>
      </c>
      <c r="J177">
        <f t="shared" si="41"/>
        <v>9.7697167899180856E-2</v>
      </c>
      <c r="K177">
        <f t="shared" si="42"/>
        <v>-9.4530499843619165E-3</v>
      </c>
      <c r="L177">
        <f t="shared" si="43"/>
        <v>1.2449477764220125E-2</v>
      </c>
      <c r="M177">
        <f t="shared" si="44"/>
        <v>9.5447366155207349E-3</v>
      </c>
      <c r="N177">
        <f t="shared" si="45"/>
        <v>-9.2353621148155512E-4</v>
      </c>
      <c r="O177">
        <f t="shared" si="46"/>
        <v>1.2162787193881323E-3</v>
      </c>
      <c r="P177">
        <f t="shared" si="47"/>
        <v>8.9360154006844832E-5</v>
      </c>
      <c r="Q177">
        <f t="shared" si="48"/>
        <v>-1.1768553558437508E-4</v>
      </c>
      <c r="R177">
        <f t="shared" si="49"/>
        <v>1.5498949660181134E-4</v>
      </c>
    </row>
    <row r="178" spans="1:18" x14ac:dyDescent="0.2">
      <c r="A178" s="25">
        <v>98.940002000000007</v>
      </c>
      <c r="B178" s="25">
        <v>56.919998</v>
      </c>
      <c r="C178" s="25">
        <v>90.790001000000004</v>
      </c>
      <c r="D178">
        <f t="shared" si="35"/>
        <v>6.7196857611322228E-2</v>
      </c>
      <c r="E178">
        <f t="shared" si="36"/>
        <v>1.7009606157243239E-2</v>
      </c>
      <c r="F178">
        <f t="shared" si="37"/>
        <v>2.204992464766882E-2</v>
      </c>
      <c r="G178">
        <f t="shared" si="38"/>
        <v>4.4636088009807938E-3</v>
      </c>
      <c r="H178">
        <f t="shared" si="39"/>
        <v>1.1963320551220389E-4</v>
      </c>
      <c r="I178">
        <f t="shared" si="40"/>
        <v>5.4798715535865638E-4</v>
      </c>
      <c r="J178">
        <f t="shared" si="41"/>
        <v>6.6810244730735671E-2</v>
      </c>
      <c r="K178">
        <f t="shared" si="42"/>
        <v>1.0937696535934972E-2</v>
      </c>
      <c r="L178">
        <f t="shared" si="43"/>
        <v>2.3409125471889298E-2</v>
      </c>
      <c r="M178">
        <f t="shared" si="44"/>
        <v>4.4636088009807938E-3</v>
      </c>
      <c r="N178">
        <f t="shared" si="45"/>
        <v>7.3075018235633528E-4</v>
      </c>
      <c r="O178">
        <f t="shared" si="46"/>
        <v>1.5639694017094221E-3</v>
      </c>
      <c r="P178">
        <f t="shared" si="47"/>
        <v>1.1963320551220389E-4</v>
      </c>
      <c r="Q178">
        <f t="shared" si="48"/>
        <v>2.5604191058315069E-4</v>
      </c>
      <c r="R178">
        <f t="shared" si="49"/>
        <v>5.4798715535865638E-4</v>
      </c>
    </row>
    <row r="179" spans="1:18" x14ac:dyDescent="0.2">
      <c r="A179" s="25">
        <v>99.029999000000004</v>
      </c>
      <c r="B179" s="25">
        <v>57.060001</v>
      </c>
      <c r="C179" s="25">
        <v>90.709998999999996</v>
      </c>
      <c r="D179">
        <f t="shared" si="35"/>
        <v>5.8317390769991241E-2</v>
      </c>
      <c r="E179">
        <f t="shared" si="36"/>
        <v>1.2521158317438864E-2</v>
      </c>
      <c r="F179">
        <f t="shared" si="37"/>
        <v>7.969062781544415E-3</v>
      </c>
      <c r="G179">
        <f t="shared" si="38"/>
        <v>3.3559750268715377E-3</v>
      </c>
      <c r="H179">
        <f t="shared" si="39"/>
        <v>4.1592808744542206E-5</v>
      </c>
      <c r="I179">
        <f t="shared" si="40"/>
        <v>8.7016501898637839E-5</v>
      </c>
      <c r="J179">
        <f t="shared" si="41"/>
        <v>5.7930777889404678E-2</v>
      </c>
      <c r="K179">
        <f t="shared" si="42"/>
        <v>6.449248696130597E-3</v>
      </c>
      <c r="L179">
        <f t="shared" si="43"/>
        <v>9.3282636057648929E-3</v>
      </c>
      <c r="M179">
        <f t="shared" si="44"/>
        <v>3.3559750268715377E-3</v>
      </c>
      <c r="N179">
        <f t="shared" si="45"/>
        <v>3.7360999376907436E-4</v>
      </c>
      <c r="O179">
        <f t="shared" si="46"/>
        <v>5.4039356703938324E-4</v>
      </c>
      <c r="P179">
        <f t="shared" si="47"/>
        <v>4.1592808744542206E-5</v>
      </c>
      <c r="Q179">
        <f t="shared" si="48"/>
        <v>6.0160291896641738E-5</v>
      </c>
      <c r="R179">
        <f t="shared" si="49"/>
        <v>8.7016501898637839E-5</v>
      </c>
    </row>
    <row r="180" spans="1:18" x14ac:dyDescent="0.2">
      <c r="A180" s="25">
        <v>98.629997000000003</v>
      </c>
      <c r="B180" s="25">
        <v>57.290000999999997</v>
      </c>
      <c r="C180" s="25">
        <v>89.339995999999999</v>
      </c>
      <c r="D180">
        <f t="shared" si="35"/>
        <v>6.1036558407081554E-2</v>
      </c>
      <c r="E180">
        <f t="shared" si="36"/>
        <v>3.625776547767736E-2</v>
      </c>
      <c r="F180">
        <f t="shared" si="37"/>
        <v>8.6560713297020118E-3</v>
      </c>
      <c r="G180">
        <f t="shared" si="38"/>
        <v>3.6784158923668098E-3</v>
      </c>
      <c r="H180">
        <f t="shared" si="39"/>
        <v>9.1118589378149219E-4</v>
      </c>
      <c r="I180">
        <f t="shared" si="40"/>
        <v>1.0030567631713523E-4</v>
      </c>
      <c r="J180">
        <f t="shared" si="41"/>
        <v>6.064994552649499E-2</v>
      </c>
      <c r="K180">
        <f t="shared" si="42"/>
        <v>3.0185855856369091E-2</v>
      </c>
      <c r="L180">
        <f t="shared" si="43"/>
        <v>1.001527215392249E-2</v>
      </c>
      <c r="M180">
        <f t="shared" si="44"/>
        <v>3.6784158923668098E-3</v>
      </c>
      <c r="N180">
        <f t="shared" si="45"/>
        <v>1.8307705133594151E-3</v>
      </c>
      <c r="O180">
        <f t="shared" si="46"/>
        <v>6.0742571056842114E-4</v>
      </c>
      <c r="P180">
        <f t="shared" si="47"/>
        <v>9.1118589378149219E-4</v>
      </c>
      <c r="Q180">
        <f t="shared" si="48"/>
        <v>3.0231956160061145E-4</v>
      </c>
      <c r="R180">
        <f t="shared" si="49"/>
        <v>1.0030567631713523E-4</v>
      </c>
    </row>
    <row r="181" spans="1:18" x14ac:dyDescent="0.2">
      <c r="A181" s="25">
        <v>97.919998000000007</v>
      </c>
      <c r="B181" s="25">
        <v>57.259998000000003</v>
      </c>
      <c r="C181" s="25">
        <v>88.370002999999997</v>
      </c>
      <c r="D181">
        <f t="shared" si="35"/>
        <v>5.4566588522523454E-2</v>
      </c>
      <c r="E181">
        <f t="shared" si="36"/>
        <v>3.9542052947878978E-2</v>
      </c>
      <c r="F181">
        <f t="shared" si="37"/>
        <v>-1.5829830990172163E-3</v>
      </c>
      <c r="G181">
        <f t="shared" si="38"/>
        <v>2.9354697605608747E-3</v>
      </c>
      <c r="H181">
        <f t="shared" si="39"/>
        <v>1.1202504943011859E-3</v>
      </c>
      <c r="I181">
        <f t="shared" si="40"/>
        <v>5.0078506513202733E-8</v>
      </c>
      <c r="J181">
        <f t="shared" si="41"/>
        <v>5.4179975641936891E-2</v>
      </c>
      <c r="K181">
        <f t="shared" si="42"/>
        <v>3.3470143326570709E-2</v>
      </c>
      <c r="L181">
        <f t="shared" si="43"/>
        <v>-2.2378227479673794E-4</v>
      </c>
      <c r="M181">
        <f t="shared" si="44"/>
        <v>2.9354697605608747E-3</v>
      </c>
      <c r="N181">
        <f t="shared" si="45"/>
        <v>1.8134115501657376E-3</v>
      </c>
      <c r="O181">
        <f t="shared" si="46"/>
        <v>-1.2124518197584489E-5</v>
      </c>
      <c r="P181">
        <f t="shared" si="47"/>
        <v>1.1202504943011859E-3</v>
      </c>
      <c r="Q181">
        <f t="shared" si="48"/>
        <v>-7.4900248113928511E-6</v>
      </c>
      <c r="R181">
        <f t="shared" si="49"/>
        <v>5.0078506513202733E-8</v>
      </c>
    </row>
    <row r="182" spans="1:18" x14ac:dyDescent="0.2">
      <c r="A182" s="25">
        <v>97.720000999999996</v>
      </c>
      <c r="B182" s="25">
        <v>57.84</v>
      </c>
      <c r="C182" s="25">
        <v>88.529999000000004</v>
      </c>
      <c r="D182">
        <f t="shared" si="35"/>
        <v>4.6929463905324577E-2</v>
      </c>
      <c r="E182">
        <f t="shared" si="36"/>
        <v>5.3807900547638524E-2</v>
      </c>
      <c r="F182">
        <f t="shared" si="37"/>
        <v>5.5501983106174138E-3</v>
      </c>
      <c r="G182">
        <f t="shared" si="38"/>
        <v>2.1662369815109565E-3</v>
      </c>
      <c r="H182">
        <f t="shared" si="39"/>
        <v>2.2787248297186846E-3</v>
      </c>
      <c r="I182">
        <f t="shared" si="40"/>
        <v>4.7739796404498621E-5</v>
      </c>
      <c r="J182">
        <f t="shared" si="41"/>
        <v>4.6542851024738013E-2</v>
      </c>
      <c r="K182">
        <f t="shared" si="42"/>
        <v>4.7735990926330255E-2</v>
      </c>
      <c r="L182">
        <f t="shared" si="43"/>
        <v>6.9093991348378927E-3</v>
      </c>
      <c r="M182">
        <f t="shared" si="44"/>
        <v>2.1662369815109565E-3</v>
      </c>
      <c r="N182">
        <f t="shared" si="45"/>
        <v>2.2217691142024346E-3</v>
      </c>
      <c r="O182">
        <f t="shared" si="46"/>
        <v>3.2158313460321373E-4</v>
      </c>
      <c r="P182">
        <f t="shared" si="47"/>
        <v>2.2787248297186846E-3</v>
      </c>
      <c r="Q182">
        <f t="shared" si="48"/>
        <v>3.2982701440701577E-4</v>
      </c>
      <c r="R182">
        <f t="shared" si="49"/>
        <v>4.7739796404498621E-5</v>
      </c>
    </row>
    <row r="183" spans="1:18" x14ac:dyDescent="0.2">
      <c r="A183" s="25">
        <v>98.459998999999996</v>
      </c>
      <c r="B183" s="25">
        <v>57.740001999999997</v>
      </c>
      <c r="C183" s="25">
        <v>89.239998</v>
      </c>
      <c r="D183">
        <f t="shared" si="35"/>
        <v>4.4336324105243498E-2</v>
      </c>
      <c r="E183">
        <f t="shared" si="36"/>
        <v>5.134805861466353E-2</v>
      </c>
      <c r="F183">
        <f t="shared" si="37"/>
        <v>1.4674560657413733E-2</v>
      </c>
      <c r="G183">
        <f t="shared" si="38"/>
        <v>1.9315771167307358E-3</v>
      </c>
      <c r="H183">
        <f t="shared" si="39"/>
        <v>2.0499296676685045E-3</v>
      </c>
      <c r="I183">
        <f t="shared" si="40"/>
        <v>2.5708150724993692E-4</v>
      </c>
      <c r="J183">
        <f t="shared" si="41"/>
        <v>4.3949711224656934E-2</v>
      </c>
      <c r="K183">
        <f t="shared" si="42"/>
        <v>4.5276148993355261E-2</v>
      </c>
      <c r="L183">
        <f t="shared" si="43"/>
        <v>1.6033761481634212E-2</v>
      </c>
      <c r="M183">
        <f t="shared" si="44"/>
        <v>1.9315771167307358E-3</v>
      </c>
      <c r="N183">
        <f t="shared" si="45"/>
        <v>1.9898736736225055E-3</v>
      </c>
      <c r="O183">
        <f t="shared" si="46"/>
        <v>7.0467918696285117E-4</v>
      </c>
      <c r="P183">
        <f t="shared" si="47"/>
        <v>2.0499296676685045E-3</v>
      </c>
      <c r="Q183">
        <f t="shared" si="48"/>
        <v>7.2594697376639119E-4</v>
      </c>
      <c r="R183">
        <f t="shared" si="49"/>
        <v>2.5708150724993692E-4</v>
      </c>
    </row>
    <row r="184" spans="1:18" x14ac:dyDescent="0.2">
      <c r="A184" s="25">
        <v>99.860000999999997</v>
      </c>
      <c r="B184" s="25">
        <v>57.880001</v>
      </c>
      <c r="C184" s="25">
        <v>89.019997000000004</v>
      </c>
      <c r="D184">
        <f t="shared" si="35"/>
        <v>4.7999379393518407E-2</v>
      </c>
      <c r="E184">
        <f t="shared" si="36"/>
        <v>3.4092249142890649E-2</v>
      </c>
      <c r="F184">
        <f t="shared" si="37"/>
        <v>1.0274984659327814E-2</v>
      </c>
      <c r="G184">
        <f t="shared" si="38"/>
        <v>2.2669755350149638E-3</v>
      </c>
      <c r="H184">
        <f t="shared" si="39"/>
        <v>7.8513942690475148E-4</v>
      </c>
      <c r="I184">
        <f t="shared" si="40"/>
        <v>1.3535427186560578E-4</v>
      </c>
      <c r="J184">
        <f t="shared" si="41"/>
        <v>4.7612766512931844E-2</v>
      </c>
      <c r="K184">
        <f t="shared" si="42"/>
        <v>2.802033952158238E-2</v>
      </c>
      <c r="L184">
        <f t="shared" si="43"/>
        <v>1.1634185483548292E-2</v>
      </c>
      <c r="M184">
        <f t="shared" si="44"/>
        <v>2.2669755350149638E-3</v>
      </c>
      <c r="N184">
        <f t="shared" si="45"/>
        <v>1.3341258832541782E-3</v>
      </c>
      <c r="O184">
        <f t="shared" si="46"/>
        <v>5.5393575699632584E-4</v>
      </c>
      <c r="P184">
        <f t="shared" si="47"/>
        <v>7.8513942690475148E-4</v>
      </c>
      <c r="Q184">
        <f t="shared" si="48"/>
        <v>3.2599382730608823E-4</v>
      </c>
      <c r="R184">
        <f t="shared" si="49"/>
        <v>1.3535427186560578E-4</v>
      </c>
    </row>
    <row r="185" spans="1:18" x14ac:dyDescent="0.2">
      <c r="A185" s="25">
        <v>100.349998</v>
      </c>
      <c r="B185" s="25">
        <v>58.32</v>
      </c>
      <c r="C185" s="25">
        <v>90.010002</v>
      </c>
      <c r="D185">
        <f t="shared" si="35"/>
        <v>6.9206423368589801E-2</v>
      </c>
      <c r="E185">
        <f t="shared" si="36"/>
        <v>3.0112796545970235E-2</v>
      </c>
      <c r="F185">
        <f t="shared" si="37"/>
        <v>9.8248530048222326E-3</v>
      </c>
      <c r="G185">
        <f t="shared" si="38"/>
        <v>4.7361663156046813E-3</v>
      </c>
      <c r="H185">
        <f t="shared" si="39"/>
        <v>5.7796424412438286E-4</v>
      </c>
      <c r="I185">
        <f t="shared" si="40"/>
        <v>1.2508306005092491E-4</v>
      </c>
      <c r="J185">
        <f t="shared" si="41"/>
        <v>6.8819810488003244E-2</v>
      </c>
      <c r="K185">
        <f t="shared" si="42"/>
        <v>2.4040886924661969E-2</v>
      </c>
      <c r="L185">
        <f t="shared" si="43"/>
        <v>1.1184053829042711E-2</v>
      </c>
      <c r="M185">
        <f t="shared" si="44"/>
        <v>4.7361663156046813E-3</v>
      </c>
      <c r="N185">
        <f t="shared" si="45"/>
        <v>1.6544892821187518E-3</v>
      </c>
      <c r="O185">
        <f t="shared" si="46"/>
        <v>7.6968446500234639E-4</v>
      </c>
      <c r="P185">
        <f t="shared" si="47"/>
        <v>5.7796424412438286E-4</v>
      </c>
      <c r="Q185">
        <f t="shared" si="48"/>
        <v>2.6887457346334853E-4</v>
      </c>
      <c r="R185">
        <f t="shared" si="49"/>
        <v>1.2508306005092491E-4</v>
      </c>
    </row>
    <row r="186" spans="1:18" x14ac:dyDescent="0.2">
      <c r="A186" s="25">
        <v>100.410004</v>
      </c>
      <c r="B186" s="25">
        <v>57.75</v>
      </c>
      <c r="C186" s="25">
        <v>89.800003000000004</v>
      </c>
      <c r="D186">
        <f t="shared" si="35"/>
        <v>6.8736872569063009E-2</v>
      </c>
      <c r="E186">
        <f t="shared" si="36"/>
        <v>3.3991121293726757E-2</v>
      </c>
      <c r="F186">
        <f t="shared" si="37"/>
        <v>1.5713016447693934E-2</v>
      </c>
      <c r="G186">
        <f t="shared" si="38"/>
        <v>4.6717579994821692E-3</v>
      </c>
      <c r="H186">
        <f t="shared" si="39"/>
        <v>7.7948238040930872E-4</v>
      </c>
      <c r="I186">
        <f t="shared" si="40"/>
        <v>2.9146060257945276E-4</v>
      </c>
      <c r="J186">
        <f t="shared" si="41"/>
        <v>6.8350259688476453E-2</v>
      </c>
      <c r="K186">
        <f t="shared" si="42"/>
        <v>2.7919211672418488E-2</v>
      </c>
      <c r="L186">
        <f t="shared" si="43"/>
        <v>1.7072217271914412E-2</v>
      </c>
      <c r="M186">
        <f t="shared" si="44"/>
        <v>4.6717579994821692E-3</v>
      </c>
      <c r="N186">
        <f t="shared" si="45"/>
        <v>1.9082853681073467E-3</v>
      </c>
      <c r="O186">
        <f t="shared" si="46"/>
        <v>1.1668904839934431E-3</v>
      </c>
      <c r="P186">
        <f t="shared" si="47"/>
        <v>7.7948238040930872E-4</v>
      </c>
      <c r="Q186">
        <f t="shared" si="48"/>
        <v>4.7664284773209735E-4</v>
      </c>
      <c r="R186">
        <f t="shared" si="49"/>
        <v>2.9146060257945276E-4</v>
      </c>
    </row>
    <row r="187" spans="1:18" x14ac:dyDescent="0.2">
      <c r="A187" s="25">
        <v>99.620002999999997</v>
      </c>
      <c r="B187" s="25">
        <v>58.049999</v>
      </c>
      <c r="C187" s="25">
        <v>90.260002</v>
      </c>
      <c r="D187">
        <f t="shared" si="35"/>
        <v>4.9277141773563737E-2</v>
      </c>
      <c r="E187">
        <f t="shared" si="36"/>
        <v>3.8993295772068941E-2</v>
      </c>
      <c r="F187">
        <f t="shared" si="37"/>
        <v>2.5016762444013445E-2</v>
      </c>
      <c r="G187">
        <f t="shared" si="38"/>
        <v>2.3902838154350359E-3</v>
      </c>
      <c r="H187">
        <f t="shared" si="39"/>
        <v>1.0838176660874965E-3</v>
      </c>
      <c r="I187">
        <f t="shared" si="40"/>
        <v>6.9569143832722512E-4</v>
      </c>
      <c r="J187">
        <f t="shared" si="41"/>
        <v>4.8890528892977174E-2</v>
      </c>
      <c r="K187">
        <f t="shared" si="42"/>
        <v>3.2921386150760672E-2</v>
      </c>
      <c r="L187">
        <f t="shared" si="43"/>
        <v>2.6375963268233923E-2</v>
      </c>
      <c r="M187">
        <f t="shared" si="44"/>
        <v>2.3902838154350359E-3</v>
      </c>
      <c r="N187">
        <f t="shared" si="45"/>
        <v>1.6095439808006232E-3</v>
      </c>
      <c r="O187">
        <f t="shared" si="46"/>
        <v>1.2895347942456952E-3</v>
      </c>
      <c r="P187">
        <f t="shared" si="47"/>
        <v>1.0838176660874965E-3</v>
      </c>
      <c r="Q187">
        <f t="shared" si="48"/>
        <v>8.6833327185180842E-4</v>
      </c>
      <c r="R187">
        <f t="shared" si="49"/>
        <v>6.9569143832722512E-4</v>
      </c>
    </row>
    <row r="188" spans="1:18" x14ac:dyDescent="0.2">
      <c r="A188" s="25">
        <v>97.900002000000001</v>
      </c>
      <c r="B188" s="25">
        <v>57.700001</v>
      </c>
      <c r="C188" s="25">
        <v>89.669998000000007</v>
      </c>
      <c r="D188">
        <f t="shared" si="35"/>
        <v>8.1751485426267165E-4</v>
      </c>
      <c r="E188">
        <f t="shared" si="36"/>
        <v>1.8718293060877998E-2</v>
      </c>
      <c r="F188">
        <f t="shared" si="37"/>
        <v>1.3585781524316361E-2</v>
      </c>
      <c r="G188">
        <f t="shared" si="38"/>
        <v>1.8567651091796711E-7</v>
      </c>
      <c r="H188">
        <f t="shared" si="39"/>
        <v>1.5993101410062351E-4</v>
      </c>
      <c r="I188">
        <f t="shared" si="40"/>
        <v>2.2335249739807768E-4</v>
      </c>
      <c r="J188">
        <f t="shared" si="41"/>
        <v>4.3090197367611014E-4</v>
      </c>
      <c r="K188">
        <f t="shared" si="42"/>
        <v>1.264638343956973E-2</v>
      </c>
      <c r="L188">
        <f t="shared" si="43"/>
        <v>1.4944982348536839E-2</v>
      </c>
      <c r="M188">
        <f t="shared" si="44"/>
        <v>1.8567651091796711E-7</v>
      </c>
      <c r="N188">
        <f t="shared" si="45"/>
        <v>5.4493515839754712E-6</v>
      </c>
      <c r="O188">
        <f t="shared" si="46"/>
        <v>6.4398223905391516E-6</v>
      </c>
      <c r="P188">
        <f t="shared" si="47"/>
        <v>1.5993101410062351E-4</v>
      </c>
      <c r="Q188">
        <f t="shared" si="48"/>
        <v>1.8899997727719821E-4</v>
      </c>
      <c r="R188">
        <f t="shared" si="49"/>
        <v>2.2335249739807768E-4</v>
      </c>
    </row>
    <row r="189" spans="1:18" x14ac:dyDescent="0.2">
      <c r="A189" s="25">
        <v>96.43</v>
      </c>
      <c r="B189" s="25">
        <v>56.900002000000001</v>
      </c>
      <c r="C189" s="25">
        <v>89.599997999999999</v>
      </c>
      <c r="D189">
        <f t="shared" si="35"/>
        <v>-7.8933257834649037E-2</v>
      </c>
      <c r="E189">
        <f t="shared" si="36"/>
        <v>6.1701914030062397E-3</v>
      </c>
      <c r="F189">
        <f t="shared" si="37"/>
        <v>2.2231926826548336E-2</v>
      </c>
      <c r="G189">
        <f t="shared" si="38"/>
        <v>6.2916418902816892E-3</v>
      </c>
      <c r="H189">
        <f t="shared" si="39"/>
        <v>9.6593086137279008E-9</v>
      </c>
      <c r="I189">
        <f t="shared" si="40"/>
        <v>5.5654130383486885E-4</v>
      </c>
      <c r="J189">
        <f t="shared" si="41"/>
        <v>-7.9319870715235594E-2</v>
      </c>
      <c r="K189">
        <f t="shared" si="42"/>
        <v>9.8281781697972387E-5</v>
      </c>
      <c r="L189">
        <f t="shared" si="43"/>
        <v>2.3591127650768814E-2</v>
      </c>
      <c r="M189">
        <f t="shared" si="44"/>
        <v>6.2916418902816892E-3</v>
      </c>
      <c r="N189">
        <f t="shared" si="45"/>
        <v>-7.7956982179461768E-6</v>
      </c>
      <c r="O189">
        <f t="shared" si="46"/>
        <v>-1.8712451952856018E-3</v>
      </c>
      <c r="P189">
        <f t="shared" si="47"/>
        <v>9.6593086137279008E-9</v>
      </c>
      <c r="Q189">
        <f t="shared" si="48"/>
        <v>2.3185780577818606E-6</v>
      </c>
      <c r="R189">
        <f t="shared" si="49"/>
        <v>5.5654130383486885E-4</v>
      </c>
    </row>
    <row r="190" spans="1:18" x14ac:dyDescent="0.2">
      <c r="A190" s="25">
        <v>95.220000999999996</v>
      </c>
      <c r="B190" s="25">
        <v>56.970001000000003</v>
      </c>
      <c r="C190" s="25">
        <v>89.739998</v>
      </c>
      <c r="D190">
        <f t="shared" si="35"/>
        <v>-9.8531969582088472E-2</v>
      </c>
      <c r="E190">
        <f t="shared" si="36"/>
        <v>1.8066378414367246E-2</v>
      </c>
      <c r="F190">
        <f t="shared" si="37"/>
        <v>2.7222508933952668E-2</v>
      </c>
      <c r="G190">
        <f t="shared" si="38"/>
        <v>9.78488595642504E-3</v>
      </c>
      <c r="H190">
        <f t="shared" si="39"/>
        <v>1.4386728162766571E-4</v>
      </c>
      <c r="I190">
        <f t="shared" si="40"/>
        <v>8.1691413270045009E-4</v>
      </c>
      <c r="J190">
        <f t="shared" si="41"/>
        <v>-9.8918582462675028E-2</v>
      </c>
      <c r="K190">
        <f t="shared" si="42"/>
        <v>1.1994468793058979E-2</v>
      </c>
      <c r="L190">
        <f t="shared" si="43"/>
        <v>2.8581709758173146E-2</v>
      </c>
      <c r="M190">
        <f t="shared" si="44"/>
        <v>9.78488595642504E-3</v>
      </c>
      <c r="N190">
        <f t="shared" si="45"/>
        <v>-1.1864758504021868E-3</v>
      </c>
      <c r="O190">
        <f t="shared" si="46"/>
        <v>-2.8272622136380939E-3</v>
      </c>
      <c r="P190">
        <f t="shared" si="47"/>
        <v>1.4386728162766571E-4</v>
      </c>
      <c r="Q190">
        <f t="shared" si="48"/>
        <v>3.4282242574667712E-4</v>
      </c>
      <c r="R190">
        <f t="shared" si="49"/>
        <v>8.1691413270045009E-4</v>
      </c>
    </row>
    <row r="191" spans="1:18" x14ac:dyDescent="0.2">
      <c r="A191" s="25">
        <v>94.199996999999996</v>
      </c>
      <c r="B191" s="25">
        <v>56.360000999999997</v>
      </c>
      <c r="C191" s="25">
        <v>90.110000999999997</v>
      </c>
      <c r="D191">
        <f t="shared" si="35"/>
        <v>-0.11499551047888691</v>
      </c>
      <c r="E191">
        <f t="shared" si="36"/>
        <v>3.0209174462136655E-3</v>
      </c>
      <c r="F191">
        <f t="shared" si="37"/>
        <v>2.9049577024801088E-2</v>
      </c>
      <c r="G191">
        <f t="shared" si="38"/>
        <v>1.3313034390940753E-2</v>
      </c>
      <c r="H191">
        <f t="shared" si="39"/>
        <v>9.3085532524884894E-6</v>
      </c>
      <c r="I191">
        <f t="shared" si="40"/>
        <v>9.246937702711447E-4</v>
      </c>
      <c r="J191">
        <f t="shared" si="41"/>
        <v>-0.11538212335947347</v>
      </c>
      <c r="K191">
        <f t="shared" si="42"/>
        <v>-3.0509921750946018E-3</v>
      </c>
      <c r="L191">
        <f t="shared" si="43"/>
        <v>3.0408777849021566E-2</v>
      </c>
      <c r="M191">
        <f t="shared" si="44"/>
        <v>1.3313034390940753E-2</v>
      </c>
      <c r="N191">
        <f t="shared" si="45"/>
        <v>3.5202995551555363E-4</v>
      </c>
      <c r="O191">
        <f t="shared" si="46"/>
        <v>-3.5086293569866304E-3</v>
      </c>
      <c r="P191">
        <f t="shared" si="47"/>
        <v>9.3085532524884894E-6</v>
      </c>
      <c r="Q191">
        <f t="shared" si="48"/>
        <v>-9.2776943271554853E-5</v>
      </c>
      <c r="R191">
        <f t="shared" si="49"/>
        <v>9.246937702711447E-4</v>
      </c>
    </row>
    <row r="192" spans="1:18" x14ac:dyDescent="0.2">
      <c r="A192" s="25">
        <v>94.559997999999993</v>
      </c>
      <c r="B192" s="25">
        <v>56.709999000000003</v>
      </c>
      <c r="C192" s="25">
        <v>89.349997999999999</v>
      </c>
      <c r="D192">
        <f t="shared" si="35"/>
        <v>-0.11392151211618207</v>
      </c>
      <c r="E192">
        <f t="shared" si="36"/>
        <v>2.1207228193813096E-2</v>
      </c>
      <c r="F192">
        <f t="shared" si="37"/>
        <v>2.9069800043335061E-2</v>
      </c>
      <c r="G192">
        <f t="shared" si="38"/>
        <v>1.306634744027688E-2</v>
      </c>
      <c r="H192">
        <f t="shared" si="39"/>
        <v>2.2907786829120961E-4</v>
      </c>
      <c r="I192">
        <f t="shared" si="40"/>
        <v>9.2592409379769569E-4</v>
      </c>
      <c r="J192">
        <f t="shared" si="41"/>
        <v>-0.11430812499676862</v>
      </c>
      <c r="K192">
        <f t="shared" si="42"/>
        <v>1.5135318572504828E-2</v>
      </c>
      <c r="L192">
        <f t="shared" si="43"/>
        <v>3.0429000867555539E-2</v>
      </c>
      <c r="M192">
        <f t="shared" si="44"/>
        <v>1.306634744027688E-2</v>
      </c>
      <c r="N192">
        <f t="shared" si="45"/>
        <v>-1.7300898872517957E-3</v>
      </c>
      <c r="O192">
        <f t="shared" si="46"/>
        <v>-3.4782820346953196E-3</v>
      </c>
      <c r="P192">
        <f t="shared" si="47"/>
        <v>2.2907786829120961E-4</v>
      </c>
      <c r="Q192">
        <f t="shared" si="48"/>
        <v>4.6055262197347888E-4</v>
      </c>
      <c r="R192">
        <f t="shared" si="49"/>
        <v>9.2592409379769569E-4</v>
      </c>
    </row>
    <row r="193" spans="1:18" x14ac:dyDescent="0.2">
      <c r="A193" s="25">
        <v>93.489998</v>
      </c>
      <c r="B193" s="25">
        <v>55.400002000000001</v>
      </c>
      <c r="C193" s="25">
        <v>89.529999000000004</v>
      </c>
      <c r="D193">
        <f t="shared" si="35"/>
        <v>-0.13618856496054424</v>
      </c>
      <c r="E193">
        <f t="shared" si="36"/>
        <v>-1.2912607560980144E-2</v>
      </c>
      <c r="F193">
        <f t="shared" si="37"/>
        <v>3.0967097248108283E-2</v>
      </c>
      <c r="G193">
        <f t="shared" si="38"/>
        <v>1.8652779202336503E-2</v>
      </c>
      <c r="H193">
        <f t="shared" si="39"/>
        <v>3.60411892644604E-4</v>
      </c>
      <c r="I193">
        <f t="shared" si="40"/>
        <v>1.0449895470610465E-3</v>
      </c>
      <c r="J193">
        <f t="shared" si="41"/>
        <v>-0.1365751778411308</v>
      </c>
      <c r="K193">
        <f t="shared" si="42"/>
        <v>-1.8984517182288413E-2</v>
      </c>
      <c r="L193">
        <f t="shared" si="43"/>
        <v>3.2326298072328764E-2</v>
      </c>
      <c r="M193">
        <f t="shared" si="44"/>
        <v>1.8652779202336503E-2</v>
      </c>
      <c r="N193">
        <f t="shared" si="45"/>
        <v>2.5928138103990432E-3</v>
      </c>
      <c r="O193">
        <f t="shared" si="46"/>
        <v>-4.414969908173705E-3</v>
      </c>
      <c r="P193">
        <f t="shared" si="47"/>
        <v>3.60411892644604E-4</v>
      </c>
      <c r="Q193">
        <f t="shared" si="48"/>
        <v>-6.1369916119390219E-4</v>
      </c>
      <c r="R193">
        <f t="shared" si="49"/>
        <v>1.0449895470610465E-3</v>
      </c>
    </row>
    <row r="194" spans="1:18" x14ac:dyDescent="0.2">
      <c r="A194" s="25">
        <v>93.879997000000003</v>
      </c>
      <c r="B194" s="25">
        <v>55.279998999999997</v>
      </c>
      <c r="C194" s="25">
        <v>89.57</v>
      </c>
      <c r="D194">
        <f t="shared" si="35"/>
        <v>-0.12997005741292147</v>
      </c>
      <c r="E194">
        <f t="shared" si="36"/>
        <v>-7.9280054887928709E-3</v>
      </c>
      <c r="F194">
        <f t="shared" si="37"/>
        <v>3.8234273864852751E-2</v>
      </c>
      <c r="G194">
        <f t="shared" si="38"/>
        <v>1.699286149001036E-2</v>
      </c>
      <c r="H194">
        <f t="shared" si="39"/>
        <v>1.9599762309003817E-4</v>
      </c>
      <c r="I194">
        <f t="shared" si="40"/>
        <v>1.5676432379542827E-3</v>
      </c>
      <c r="J194">
        <f t="shared" si="41"/>
        <v>-0.13035667029350803</v>
      </c>
      <c r="K194">
        <f t="shared" si="42"/>
        <v>-1.3999915110101138E-2</v>
      </c>
      <c r="L194">
        <f t="shared" si="43"/>
        <v>3.9593474689073233E-2</v>
      </c>
      <c r="M194">
        <f t="shared" si="44"/>
        <v>1.699286149001036E-2</v>
      </c>
      <c r="N194">
        <f t="shared" si="45"/>
        <v>1.8249823181445554E-3</v>
      </c>
      <c r="O194">
        <f t="shared" si="46"/>
        <v>-5.1612735258178746E-3</v>
      </c>
      <c r="P194">
        <f t="shared" si="47"/>
        <v>1.9599762309003817E-4</v>
      </c>
      <c r="Q194">
        <f t="shared" si="48"/>
        <v>-5.5430528456096328E-4</v>
      </c>
      <c r="R194">
        <f t="shared" si="49"/>
        <v>1.5676432379542827E-3</v>
      </c>
    </row>
    <row r="195" spans="1:18" x14ac:dyDescent="0.2">
      <c r="A195" s="25">
        <v>90.519997000000004</v>
      </c>
      <c r="B195" s="25">
        <v>55.66</v>
      </c>
      <c r="C195" s="25">
        <v>88.660004000000001</v>
      </c>
      <c r="D195">
        <f t="shared" ref="D195:D258" si="50">LN(A195/A214)</f>
        <v>-0.17173402403597079</v>
      </c>
      <c r="E195">
        <f t="shared" ref="E195:E258" si="51">LN(B195/B214)</f>
        <v>6.8505947280555028E-3</v>
      </c>
      <c r="F195">
        <f t="shared" ref="F195:F258" si="52">LN(C195/C214)</f>
        <v>3.3023007002075291E-2</v>
      </c>
      <c r="G195">
        <f t="shared" ref="G195:G258" si="53">(D195-D$505)^2</f>
        <v>2.9625513652561365E-2</v>
      </c>
      <c r="H195">
        <f t="shared" ref="H195:H258" si="54">(E195-E$505)^2</f>
        <v>6.0635049546995359E-7</v>
      </c>
      <c r="I195">
        <f t="shared" ref="I195:I258" si="55">(F195-F$505)^2</f>
        <v>1.1821362150105943E-3</v>
      </c>
      <c r="J195">
        <f t="shared" ref="J195:J258" si="56">(D195-D$505)</f>
        <v>-0.17212063691655735</v>
      </c>
      <c r="K195">
        <f t="shared" ref="K195:K258" si="57">(E195-E$505)</f>
        <v>7.786851067472355E-4</v>
      </c>
      <c r="L195">
        <f t="shared" ref="L195:L258" si="58">(F195-F$505)</f>
        <v>3.4382207826295773E-2</v>
      </c>
      <c r="M195">
        <f t="shared" ref="M195:M258" si="59">$J195*J195</f>
        <v>2.9625513652561365E-2</v>
      </c>
      <c r="N195">
        <f t="shared" ref="N195:N258" si="60">$J195*K195</f>
        <v>-1.3402777653077162E-4</v>
      </c>
      <c r="O195">
        <f t="shared" ref="O195:O258" si="61">$J195*L195</f>
        <v>-5.917887509659471E-3</v>
      </c>
      <c r="P195">
        <f t="shared" ref="P195:P258" si="62">$K195*K195</f>
        <v>6.0635049546995359E-7</v>
      </c>
      <c r="Q195">
        <f t="shared" ref="Q195:Q258" si="63">$K195*L195</f>
        <v>2.6772913171424759E-5</v>
      </c>
      <c r="R195">
        <f t="shared" ref="R195:R258" si="64">$L195*L195</f>
        <v>1.1821362150105943E-3</v>
      </c>
    </row>
    <row r="196" spans="1:18" x14ac:dyDescent="0.2">
      <c r="A196" s="25">
        <v>90.339995999999999</v>
      </c>
      <c r="B196" s="25">
        <v>56.290000999999997</v>
      </c>
      <c r="C196" s="25">
        <v>89.669998000000007</v>
      </c>
      <c r="D196">
        <f t="shared" si="50"/>
        <v>-0.19553549467469164</v>
      </c>
      <c r="E196">
        <f t="shared" si="51"/>
        <v>2.4093218193087483E-2</v>
      </c>
      <c r="F196">
        <f t="shared" si="52"/>
        <v>5.3837977875642928E-2</v>
      </c>
      <c r="G196">
        <f t="shared" si="53"/>
        <v>3.8385472228901998E-2</v>
      </c>
      <c r="H196">
        <f t="shared" si="54"/>
        <v>3.2476756263928299E-4</v>
      </c>
      <c r="I196">
        <f t="shared" si="55"/>
        <v>3.046728536424655E-3</v>
      </c>
      <c r="J196">
        <f t="shared" si="56"/>
        <v>-0.1959221075552782</v>
      </c>
      <c r="K196">
        <f t="shared" si="57"/>
        <v>1.8021308571779214E-2</v>
      </c>
      <c r="L196">
        <f t="shared" si="58"/>
        <v>5.519717869986341E-2</v>
      </c>
      <c r="M196">
        <f t="shared" si="59"/>
        <v>3.8385472228901998E-2</v>
      </c>
      <c r="N196">
        <f t="shared" si="60"/>
        <v>-3.5307727562869842E-3</v>
      </c>
      <c r="O196">
        <f t="shared" si="61"/>
        <v>-1.0814347581982549E-2</v>
      </c>
      <c r="P196">
        <f t="shared" si="62"/>
        <v>3.2476756263928299E-4</v>
      </c>
      <c r="Q196">
        <f t="shared" si="63"/>
        <v>9.9472538964187748E-4</v>
      </c>
      <c r="R196">
        <f t="shared" si="64"/>
        <v>3.046728536424655E-3</v>
      </c>
    </row>
    <row r="197" spans="1:18" x14ac:dyDescent="0.2">
      <c r="A197" s="25">
        <v>92.510002</v>
      </c>
      <c r="B197" s="25">
        <v>55.959999000000003</v>
      </c>
      <c r="C197" s="25">
        <v>88.809997999999993</v>
      </c>
      <c r="D197">
        <f t="shared" si="50"/>
        <v>-0.19207454383438943</v>
      </c>
      <c r="E197">
        <f t="shared" si="51"/>
        <v>1.2587848624647744E-2</v>
      </c>
      <c r="F197">
        <f t="shared" si="52"/>
        <v>3.8801906586898464E-2</v>
      </c>
      <c r="G197">
        <f t="shared" si="53"/>
        <v>3.7041296844066547E-2</v>
      </c>
      <c r="H197">
        <f t="shared" si="54"/>
        <v>4.2457461095240647E-5</v>
      </c>
      <c r="I197">
        <f t="shared" si="55"/>
        <v>1.6129145484874332E-3</v>
      </c>
      <c r="J197">
        <f t="shared" si="56"/>
        <v>-0.19246115671497599</v>
      </c>
      <c r="K197">
        <f t="shared" si="57"/>
        <v>6.5159390033394764E-3</v>
      </c>
      <c r="L197">
        <f t="shared" si="58"/>
        <v>4.0161107411118946E-2</v>
      </c>
      <c r="M197">
        <f t="shared" si="59"/>
        <v>3.7041296844066547E-2</v>
      </c>
      <c r="N197">
        <f t="shared" si="60"/>
        <v>-1.2540651576669435E-3</v>
      </c>
      <c r="O197">
        <f t="shared" si="61"/>
        <v>-7.7294531872983468E-3</v>
      </c>
      <c r="P197">
        <f t="shared" si="62"/>
        <v>4.2457461095240647E-5</v>
      </c>
      <c r="Q197">
        <f t="shared" si="63"/>
        <v>2.6168732619741606E-4</v>
      </c>
      <c r="R197">
        <f t="shared" si="64"/>
        <v>1.6129145484874332E-3</v>
      </c>
    </row>
    <row r="198" spans="1:18" x14ac:dyDescent="0.2">
      <c r="A198" s="25">
        <v>93.419998000000007</v>
      </c>
      <c r="B198" s="25">
        <v>56.349997999999999</v>
      </c>
      <c r="C198" s="25">
        <v>89.989998</v>
      </c>
      <c r="D198">
        <f t="shared" si="50"/>
        <v>-0.18175052565202163</v>
      </c>
      <c r="E198">
        <f t="shared" si="51"/>
        <v>2.1706817533330959E-2</v>
      </c>
      <c r="F198">
        <f t="shared" si="52"/>
        <v>5.9049253424957315E-2</v>
      </c>
      <c r="G198">
        <f t="shared" si="53"/>
        <v>3.3173937232846507E-2</v>
      </c>
      <c r="H198">
        <f t="shared" si="54"/>
        <v>2.4445034541742969E-4</v>
      </c>
      <c r="I198">
        <f t="shared" si="55"/>
        <v>3.6491813447750072E-3</v>
      </c>
      <c r="J198">
        <f t="shared" si="56"/>
        <v>-0.18213713853260818</v>
      </c>
      <c r="K198">
        <f t="shared" si="57"/>
        <v>1.563490791202269E-2</v>
      </c>
      <c r="L198">
        <f t="shared" si="58"/>
        <v>6.0408454249177797E-2</v>
      </c>
      <c r="M198">
        <f t="shared" si="59"/>
        <v>3.3173937232846507E-2</v>
      </c>
      <c r="N198">
        <f t="shared" si="60"/>
        <v>-2.8476973883166485E-3</v>
      </c>
      <c r="O198">
        <f t="shared" si="61"/>
        <v>-1.100262300012322E-2</v>
      </c>
      <c r="P198">
        <f t="shared" si="62"/>
        <v>2.4445034541742969E-4</v>
      </c>
      <c r="Q198">
        <f t="shared" si="63"/>
        <v>9.4448061929353067E-4</v>
      </c>
      <c r="R198">
        <f t="shared" si="64"/>
        <v>3.6491813447750072E-3</v>
      </c>
    </row>
    <row r="199" spans="1:18" x14ac:dyDescent="0.2">
      <c r="A199" s="25">
        <v>92.790001000000004</v>
      </c>
      <c r="B199" s="25">
        <v>55.25</v>
      </c>
      <c r="C199" s="25">
        <v>88.57</v>
      </c>
      <c r="D199">
        <f t="shared" si="50"/>
        <v>-0.17413351902922289</v>
      </c>
      <c r="E199">
        <f t="shared" si="51"/>
        <v>2.6780745521895081E-2</v>
      </c>
      <c r="F199">
        <f t="shared" si="52"/>
        <v>4.881841454024357E-2</v>
      </c>
      <c r="G199">
        <f t="shared" si="53"/>
        <v>3.0457276441817289E-2</v>
      </c>
      <c r="H199">
        <f t="shared" si="54"/>
        <v>4.2885588435743333E-4</v>
      </c>
      <c r="I199">
        <f t="shared" si="55"/>
        <v>2.5177930836640986E-3</v>
      </c>
      <c r="J199">
        <f t="shared" si="56"/>
        <v>-0.17452013190980945</v>
      </c>
      <c r="K199">
        <f t="shared" si="57"/>
        <v>2.0708835900586815E-2</v>
      </c>
      <c r="L199">
        <f t="shared" si="58"/>
        <v>5.0177615364464051E-2</v>
      </c>
      <c r="M199">
        <f t="shared" si="59"/>
        <v>3.0457276441817289E-2</v>
      </c>
      <c r="N199">
        <f t="shared" si="60"/>
        <v>-3.6141087730690085E-3</v>
      </c>
      <c r="O199">
        <f t="shared" si="61"/>
        <v>-8.7570040523259479E-3</v>
      </c>
      <c r="P199">
        <f t="shared" si="62"/>
        <v>4.2885588435743333E-4</v>
      </c>
      <c r="Q199">
        <f t="shared" si="63"/>
        <v>1.0391200024654497E-3</v>
      </c>
      <c r="R199">
        <f t="shared" si="64"/>
        <v>2.5177930836640986E-3</v>
      </c>
    </row>
    <row r="200" spans="1:18" x14ac:dyDescent="0.2">
      <c r="A200" s="25">
        <v>92.720000999999996</v>
      </c>
      <c r="B200" s="25">
        <v>55.040000999999997</v>
      </c>
      <c r="C200" s="25">
        <v>88.510002</v>
      </c>
      <c r="D200">
        <f t="shared" si="50"/>
        <v>-0.16194711430159212</v>
      </c>
      <c r="E200">
        <f t="shared" si="51"/>
        <v>3.0062217442013775E-2</v>
      </c>
      <c r="F200">
        <f t="shared" si="52"/>
        <v>6.0426946184331053E-2</v>
      </c>
      <c r="G200">
        <f t="shared" si="53"/>
        <v>2.6352238980858016E-2</v>
      </c>
      <c r="H200">
        <f t="shared" si="54"/>
        <v>5.7553486933220371E-4</v>
      </c>
      <c r="I200">
        <f t="shared" si="55"/>
        <v>3.8175279621623418E-3</v>
      </c>
      <c r="J200">
        <f t="shared" si="56"/>
        <v>-0.16233372718217867</v>
      </c>
      <c r="K200">
        <f t="shared" si="57"/>
        <v>2.3990307820705506E-2</v>
      </c>
      <c r="L200">
        <f t="shared" si="58"/>
        <v>6.1786147008551534E-2</v>
      </c>
      <c r="M200">
        <f t="shared" si="59"/>
        <v>2.6352238980858016E-2</v>
      </c>
      <c r="N200">
        <f t="shared" si="60"/>
        <v>-3.8944360847828949E-3</v>
      </c>
      <c r="O200">
        <f t="shared" si="61"/>
        <v>-1.002997553212419E-2</v>
      </c>
      <c r="P200">
        <f t="shared" si="62"/>
        <v>5.7553486933220371E-4</v>
      </c>
      <c r="Q200">
        <f t="shared" si="63"/>
        <v>1.4822686857905139E-3</v>
      </c>
      <c r="R200">
        <f t="shared" si="64"/>
        <v>3.8175279621623418E-3</v>
      </c>
    </row>
    <row r="201" spans="1:18" x14ac:dyDescent="0.2">
      <c r="A201" s="25">
        <v>93.239998</v>
      </c>
      <c r="B201" s="25">
        <v>54.810001</v>
      </c>
      <c r="C201" s="25">
        <v>88.040001000000004</v>
      </c>
      <c r="D201">
        <f t="shared" si="50"/>
        <v>-0.15304698521791599</v>
      </c>
      <c r="E201">
        <f t="shared" si="51"/>
        <v>3.0566443457826279E-2</v>
      </c>
      <c r="F201">
        <f t="shared" si="52"/>
        <v>5.6423747122182275E-2</v>
      </c>
      <c r="G201">
        <f t="shared" si="53"/>
        <v>2.3541869025452803E-2</v>
      </c>
      <c r="H201">
        <f t="shared" si="54"/>
        <v>5.9998218786832592E-4</v>
      </c>
      <c r="I201">
        <f t="shared" si="55"/>
        <v>3.3388690733766905E-3</v>
      </c>
      <c r="J201">
        <f t="shared" si="56"/>
        <v>-0.15343359809850254</v>
      </c>
      <c r="K201">
        <f t="shared" si="57"/>
        <v>2.4494533836518013E-2</v>
      </c>
      <c r="L201">
        <f t="shared" si="58"/>
        <v>5.7782947946402756E-2</v>
      </c>
      <c r="M201">
        <f t="shared" si="59"/>
        <v>2.3541869025452803E-2</v>
      </c>
      <c r="N201">
        <f t="shared" si="60"/>
        <v>-3.7582844602824764E-3</v>
      </c>
      <c r="O201">
        <f t="shared" si="61"/>
        <v>-8.865845612155053E-3</v>
      </c>
      <c r="P201">
        <f t="shared" si="62"/>
        <v>5.9998218786832592E-4</v>
      </c>
      <c r="Q201">
        <f t="shared" si="63"/>
        <v>1.4153663736469213E-3</v>
      </c>
      <c r="R201">
        <f t="shared" si="64"/>
        <v>3.3388690733766905E-3</v>
      </c>
    </row>
    <row r="202" spans="1:18" x14ac:dyDescent="0.2">
      <c r="A202" s="25">
        <v>94.190002000000007</v>
      </c>
      <c r="B202" s="25">
        <v>54.849997999999999</v>
      </c>
      <c r="C202" s="25">
        <v>87.940002000000007</v>
      </c>
      <c r="D202">
        <f t="shared" si="50"/>
        <v>-0.14180473778004982</v>
      </c>
      <c r="E202">
        <f t="shared" si="51"/>
        <v>3.2236896995004156E-2</v>
      </c>
      <c r="F202">
        <f t="shared" si="52"/>
        <v>6.5433457121259211E-2</v>
      </c>
      <c r="G202">
        <f t="shared" si="53"/>
        <v>2.0218380202696055E-2</v>
      </c>
      <c r="H202">
        <f t="shared" si="54"/>
        <v>6.8460656426566526E-4</v>
      </c>
      <c r="I202">
        <f t="shared" si="55"/>
        <v>4.4612591554218503E-3</v>
      </c>
      <c r="J202">
        <f t="shared" si="56"/>
        <v>-0.14219135066063637</v>
      </c>
      <c r="K202">
        <f t="shared" si="57"/>
        <v>2.6164987373695887E-2</v>
      </c>
      <c r="L202">
        <f t="shared" si="58"/>
        <v>6.6792657945479686E-2</v>
      </c>
      <c r="M202">
        <f t="shared" si="59"/>
        <v>2.0218380202696055E-2</v>
      </c>
      <c r="N202">
        <f t="shared" si="60"/>
        <v>-3.7204348946843152E-3</v>
      </c>
      <c r="O202">
        <f t="shared" si="61"/>
        <v>-9.4973382474816421E-3</v>
      </c>
      <c r="P202">
        <f t="shared" si="62"/>
        <v>6.8460656426566526E-4</v>
      </c>
      <c r="Q202">
        <f t="shared" si="63"/>
        <v>1.7476290517990643E-3</v>
      </c>
      <c r="R202">
        <f t="shared" si="64"/>
        <v>4.4612591554218503E-3</v>
      </c>
    </row>
    <row r="203" spans="1:18" x14ac:dyDescent="0.2">
      <c r="A203" s="25">
        <v>95.18</v>
      </c>
      <c r="B203" s="25">
        <v>55.939999</v>
      </c>
      <c r="C203" s="25">
        <v>88.110000999999997</v>
      </c>
      <c r="D203">
        <f t="shared" si="50"/>
        <v>-0.15339993130135493</v>
      </c>
      <c r="E203">
        <f t="shared" si="51"/>
        <v>3.3260639762001512E-2</v>
      </c>
      <c r="F203">
        <f t="shared" si="52"/>
        <v>5.6017479247992205E-2</v>
      </c>
      <c r="G203">
        <f t="shared" si="53"/>
        <v>2.3650301171424241E-2</v>
      </c>
      <c r="H203">
        <f t="shared" si="54"/>
        <v>7.3922704666344119E-4</v>
      </c>
      <c r="I203">
        <f t="shared" si="55"/>
        <v>3.2920834161090486E-3</v>
      </c>
      <c r="J203">
        <f t="shared" si="56"/>
        <v>-0.15378654418194149</v>
      </c>
      <c r="K203">
        <f t="shared" si="57"/>
        <v>2.7188730140693243E-2</v>
      </c>
      <c r="L203">
        <f t="shared" si="58"/>
        <v>5.7376680072212687E-2</v>
      </c>
      <c r="M203">
        <f t="shared" si="59"/>
        <v>2.3650301171424241E-2</v>
      </c>
      <c r="N203">
        <f t="shared" si="60"/>
        <v>-4.1812608490326055E-3</v>
      </c>
      <c r="O203">
        <f t="shared" si="61"/>
        <v>-8.8237613449384574E-3</v>
      </c>
      <c r="P203">
        <f t="shared" si="62"/>
        <v>7.3922704666344119E-4</v>
      </c>
      <c r="Q203">
        <f t="shared" si="63"/>
        <v>1.5599990708522824E-3</v>
      </c>
      <c r="R203">
        <f t="shared" si="64"/>
        <v>3.2920834161090486E-3</v>
      </c>
    </row>
    <row r="204" spans="1:18" x14ac:dyDescent="0.2">
      <c r="A204" s="25">
        <v>93.639999000000003</v>
      </c>
      <c r="B204" s="25">
        <v>56.59</v>
      </c>
      <c r="C204" s="25">
        <v>89.129997000000003</v>
      </c>
      <c r="D204">
        <f t="shared" si="50"/>
        <v>-0.15929394945283115</v>
      </c>
      <c r="E204">
        <f t="shared" si="51"/>
        <v>5.2791798491006084E-2</v>
      </c>
      <c r="F204">
        <f t="shared" si="52"/>
        <v>8.0819007483853136E-2</v>
      </c>
      <c r="G204">
        <f t="shared" si="53"/>
        <v>2.54978819871165E-2</v>
      </c>
      <c r="H204">
        <f t="shared" si="54"/>
        <v>2.1827480159969138E-3</v>
      </c>
      <c r="I204">
        <f t="shared" si="55"/>
        <v>6.7532579207251388E-3</v>
      </c>
      <c r="J204">
        <f t="shared" si="56"/>
        <v>-0.15968056233341771</v>
      </c>
      <c r="K204">
        <f t="shared" si="57"/>
        <v>4.6719888869697815E-2</v>
      </c>
      <c r="L204">
        <f t="shared" si="58"/>
        <v>8.2178208308073611E-2</v>
      </c>
      <c r="M204">
        <f t="shared" si="59"/>
        <v>2.54978819871165E-2</v>
      </c>
      <c r="N204">
        <f t="shared" si="60"/>
        <v>-7.4602581268681297E-3</v>
      </c>
      <c r="O204">
        <f t="shared" si="61"/>
        <v>-1.3122262514185933E-2</v>
      </c>
      <c r="P204">
        <f t="shared" si="62"/>
        <v>2.1827480159969138E-3</v>
      </c>
      <c r="Q204">
        <f t="shared" si="63"/>
        <v>3.8393567596640768E-3</v>
      </c>
      <c r="R204">
        <f t="shared" si="64"/>
        <v>6.7532579207251388E-3</v>
      </c>
    </row>
    <row r="205" spans="1:18" x14ac:dyDescent="0.2">
      <c r="A205" s="25">
        <v>93.739998</v>
      </c>
      <c r="B205" s="25">
        <v>55.82</v>
      </c>
      <c r="C205" s="25">
        <v>88.400002000000001</v>
      </c>
      <c r="D205">
        <f t="shared" si="50"/>
        <v>-0.17008575428497733</v>
      </c>
      <c r="E205">
        <f t="shared" si="51"/>
        <v>2.5768037481574024E-2</v>
      </c>
      <c r="F205">
        <f t="shared" si="52"/>
        <v>6.1105481178172841E-2</v>
      </c>
      <c r="G205">
        <f t="shared" si="53"/>
        <v>2.9060827967030824E-2</v>
      </c>
      <c r="H205">
        <f t="shared" si="54"/>
        <v>3.8793745268793687E-4</v>
      </c>
      <c r="I205">
        <f t="shared" si="55"/>
        <v>3.9018364976601203E-3</v>
      </c>
      <c r="J205">
        <f t="shared" si="56"/>
        <v>-0.17047236716556388</v>
      </c>
      <c r="K205">
        <f t="shared" si="57"/>
        <v>1.9696127860265755E-2</v>
      </c>
      <c r="L205">
        <f t="shared" si="58"/>
        <v>6.2464682002393322E-2</v>
      </c>
      <c r="M205">
        <f t="shared" si="59"/>
        <v>2.9060827967030824E-2</v>
      </c>
      <c r="N205">
        <f t="shared" si="60"/>
        <v>-3.3576455403351159E-3</v>
      </c>
      <c r="O205">
        <f t="shared" si="61"/>
        <v>-1.0648502205192185E-2</v>
      </c>
      <c r="P205">
        <f t="shared" si="62"/>
        <v>3.8793745268793687E-4</v>
      </c>
      <c r="Q205">
        <f t="shared" si="63"/>
        <v>1.2303123634699799E-3</v>
      </c>
      <c r="R205">
        <f t="shared" si="64"/>
        <v>3.9018364976601203E-3</v>
      </c>
    </row>
    <row r="206" spans="1:18" x14ac:dyDescent="0.2">
      <c r="A206" s="25">
        <v>94.830001999999993</v>
      </c>
      <c r="B206" s="25">
        <v>55.830002</v>
      </c>
      <c r="C206" s="25">
        <v>88.029999000000004</v>
      </c>
      <c r="D206">
        <f t="shared" si="50"/>
        <v>-0.14830359839954582</v>
      </c>
      <c r="E206">
        <f t="shared" si="51"/>
        <v>1.6980230801759703E-2</v>
      </c>
      <c r="F206">
        <f t="shared" si="52"/>
        <v>5.9319102245781172E-2</v>
      </c>
      <c r="G206">
        <f t="shared" si="53"/>
        <v>2.2108778930530405E-2</v>
      </c>
      <c r="H206">
        <f t="shared" si="54"/>
        <v>1.1899147097588539E-4</v>
      </c>
      <c r="I206">
        <f t="shared" si="55"/>
        <v>3.6818564634549722E-3</v>
      </c>
      <c r="J206">
        <f t="shared" si="56"/>
        <v>-0.14869021128013238</v>
      </c>
      <c r="K206">
        <f t="shared" si="57"/>
        <v>1.0908321180451435E-2</v>
      </c>
      <c r="L206">
        <f t="shared" si="58"/>
        <v>6.0678303070001653E-2</v>
      </c>
      <c r="M206">
        <f t="shared" si="59"/>
        <v>2.2108778930530405E-2</v>
      </c>
      <c r="N206">
        <f t="shared" si="60"/>
        <v>-1.621960581032867E-3</v>
      </c>
      <c r="O206">
        <f t="shared" si="61"/>
        <v>-9.0222697035984515E-3</v>
      </c>
      <c r="P206">
        <f t="shared" si="62"/>
        <v>1.1899147097588539E-4</v>
      </c>
      <c r="Q206">
        <f t="shared" si="63"/>
        <v>6.6189841857235035E-4</v>
      </c>
      <c r="R206">
        <f t="shared" si="64"/>
        <v>3.6818564634549722E-3</v>
      </c>
    </row>
    <row r="207" spans="1:18" x14ac:dyDescent="0.2">
      <c r="A207" s="25">
        <v>97.82</v>
      </c>
      <c r="B207" s="25">
        <v>56.630001</v>
      </c>
      <c r="C207" s="25">
        <v>88.459998999999996</v>
      </c>
      <c r="D207">
        <f t="shared" si="50"/>
        <v>-0.10812706143970162</v>
      </c>
      <c r="E207">
        <f t="shared" si="51"/>
        <v>4.662937220036887E-2</v>
      </c>
      <c r="F207">
        <f t="shared" si="52"/>
        <v>5.6626613277186613E-2</v>
      </c>
      <c r="G207">
        <f t="shared" si="53"/>
        <v>1.177521751448957E-2</v>
      </c>
      <c r="H207">
        <f t="shared" si="54"/>
        <v>1.6449077708519009E-3</v>
      </c>
      <c r="I207">
        <f t="shared" si="55"/>
        <v>3.3623546370029418E-3</v>
      </c>
      <c r="J207">
        <f t="shared" si="56"/>
        <v>-0.10851367432028818</v>
      </c>
      <c r="K207">
        <f t="shared" si="57"/>
        <v>4.0557462579060601E-2</v>
      </c>
      <c r="L207">
        <f t="shared" si="58"/>
        <v>5.7985814101407095E-2</v>
      </c>
      <c r="M207">
        <f t="shared" si="59"/>
        <v>1.177521751448957E-2</v>
      </c>
      <c r="N207">
        <f t="shared" si="60"/>
        <v>-4.4010392855614571E-3</v>
      </c>
      <c r="O207">
        <f t="shared" si="61"/>
        <v>-6.2922537465968627E-3</v>
      </c>
      <c r="P207">
        <f t="shared" si="62"/>
        <v>1.6449077708519009E-3</v>
      </c>
      <c r="Q207">
        <f t="shared" si="63"/>
        <v>2.3517574855341826E-3</v>
      </c>
      <c r="R207">
        <f t="shared" si="64"/>
        <v>3.3623546370029418E-3</v>
      </c>
    </row>
    <row r="208" spans="1:18" x14ac:dyDescent="0.2">
      <c r="A208" s="25">
        <v>104.349998</v>
      </c>
      <c r="B208" s="25">
        <v>56.549999</v>
      </c>
      <c r="C208" s="25">
        <v>87.629997000000003</v>
      </c>
      <c r="D208">
        <f t="shared" si="50"/>
        <v>-4.8721711783097484E-2</v>
      </c>
      <c r="E208">
        <f t="shared" si="51"/>
        <v>3.6557578050331392E-2</v>
      </c>
      <c r="F208">
        <f t="shared" si="52"/>
        <v>3.6135213579609866E-2</v>
      </c>
      <c r="G208">
        <f t="shared" si="53"/>
        <v>2.4116275512737987E-3</v>
      </c>
      <c r="H208">
        <f t="shared" si="54"/>
        <v>9.2937597956433717E-4</v>
      </c>
      <c r="I208">
        <f t="shared" si="55"/>
        <v>1.4058311114861608E-3</v>
      </c>
      <c r="J208">
        <f t="shared" si="56"/>
        <v>-4.9108324663684047E-2</v>
      </c>
      <c r="K208">
        <f t="shared" si="57"/>
        <v>3.0485668429023123E-2</v>
      </c>
      <c r="L208">
        <f t="shared" si="58"/>
        <v>3.7494414403830348E-2</v>
      </c>
      <c r="M208">
        <f t="shared" si="59"/>
        <v>2.4116275512737987E-3</v>
      </c>
      <c r="N208">
        <f t="shared" si="60"/>
        <v>-1.4971001028018904E-3</v>
      </c>
      <c r="O208">
        <f t="shared" si="61"/>
        <v>-1.8412878756180122E-3</v>
      </c>
      <c r="P208">
        <f t="shared" si="62"/>
        <v>9.2937597956433717E-4</v>
      </c>
      <c r="Q208">
        <f t="shared" si="63"/>
        <v>1.1430422854555606E-3</v>
      </c>
      <c r="R208">
        <f t="shared" si="64"/>
        <v>1.4058311114861608E-3</v>
      </c>
    </row>
    <row r="209" spans="1:18" x14ac:dyDescent="0.2">
      <c r="A209" s="25">
        <v>105.08000199999999</v>
      </c>
      <c r="B209" s="25">
        <v>55.950001</v>
      </c>
      <c r="C209" s="25">
        <v>87.330001999999993</v>
      </c>
      <c r="D209">
        <f t="shared" si="50"/>
        <v>-2.4441882045961264E-2</v>
      </c>
      <c r="E209">
        <f t="shared" si="51"/>
        <v>4.6835008849039579E-2</v>
      </c>
      <c r="F209">
        <f t="shared" si="52"/>
        <v>3.2587580216561933E-2</v>
      </c>
      <c r="G209">
        <f t="shared" si="53"/>
        <v>6.1645416031761108E-4</v>
      </c>
      <c r="H209">
        <f t="shared" si="54"/>
        <v>1.661630258649869E-3</v>
      </c>
      <c r="I209">
        <f t="shared" si="55"/>
        <v>1.1523839430308243E-3</v>
      </c>
      <c r="J209">
        <f t="shared" si="56"/>
        <v>-2.4828494926547824E-2</v>
      </c>
      <c r="K209">
        <f t="shared" si="57"/>
        <v>4.076309922773131E-2</v>
      </c>
      <c r="L209">
        <f t="shared" si="58"/>
        <v>3.3946781040782414E-2</v>
      </c>
      <c r="M209">
        <f t="shared" si="59"/>
        <v>6.1645416031761108E-4</v>
      </c>
      <c r="N209">
        <f t="shared" si="60"/>
        <v>-1.0120864023660924E-3</v>
      </c>
      <c r="O209">
        <f t="shared" si="61"/>
        <v>-8.42847480843696E-4</v>
      </c>
      <c r="P209">
        <f t="shared" si="62"/>
        <v>1.661630258649869E-3</v>
      </c>
      <c r="Q209">
        <f t="shared" si="63"/>
        <v>1.3837760040274814E-3</v>
      </c>
      <c r="R209">
        <f t="shared" si="64"/>
        <v>1.1523839430308243E-3</v>
      </c>
    </row>
    <row r="210" spans="1:18" x14ac:dyDescent="0.2">
      <c r="A210" s="25">
        <v>105.68</v>
      </c>
      <c r="B210" s="25">
        <v>56.189999</v>
      </c>
      <c r="C210" s="25">
        <v>87.529999000000004</v>
      </c>
      <c r="D210">
        <f t="shared" si="50"/>
        <v>4.6474024496731591E-3</v>
      </c>
      <c r="E210">
        <f t="shared" si="51"/>
        <v>5.0740792975666901E-2</v>
      </c>
      <c r="F210">
        <f t="shared" si="52"/>
        <v>3.8549145712246338E-2</v>
      </c>
      <c r="G210">
        <f t="shared" si="53"/>
        <v>1.8154327752037152E-5</v>
      </c>
      <c r="H210">
        <f t="shared" si="54"/>
        <v>1.9953091401252979E-3</v>
      </c>
      <c r="I210">
        <f t="shared" si="55"/>
        <v>1.5926761232747232E-3</v>
      </c>
      <c r="J210">
        <f t="shared" si="56"/>
        <v>4.2607895690865974E-3</v>
      </c>
      <c r="K210">
        <f t="shared" si="57"/>
        <v>4.4668883354358632E-2</v>
      </c>
      <c r="L210">
        <f t="shared" si="58"/>
        <v>3.990834653646682E-2</v>
      </c>
      <c r="M210">
        <f t="shared" si="59"/>
        <v>1.8154327752037152E-5</v>
      </c>
      <c r="N210">
        <f t="shared" si="60"/>
        <v>1.9032471225899719E-4</v>
      </c>
      <c r="O210">
        <f t="shared" si="61"/>
        <v>1.7004106664207107E-4</v>
      </c>
      <c r="P210">
        <f t="shared" si="62"/>
        <v>1.9953091401252979E-3</v>
      </c>
      <c r="Q210">
        <f t="shared" si="63"/>
        <v>1.7826612763027587E-3</v>
      </c>
      <c r="R210">
        <f t="shared" si="64"/>
        <v>1.5926761232747232E-3</v>
      </c>
    </row>
    <row r="211" spans="1:18" x14ac:dyDescent="0.2">
      <c r="A211" s="25">
        <v>105.970001</v>
      </c>
      <c r="B211" s="25">
        <v>55.52</v>
      </c>
      <c r="C211" s="25">
        <v>86.790001000000004</v>
      </c>
      <c r="D211">
        <f t="shared" si="50"/>
        <v>2.8350330972859369E-3</v>
      </c>
      <c r="E211">
        <f t="shared" si="51"/>
        <v>4.6828832354625566E-2</v>
      </c>
      <c r="F211">
        <f t="shared" si="52"/>
        <v>3.2912708199380518E-2</v>
      </c>
      <c r="G211">
        <f t="shared" si="53"/>
        <v>5.9947615575422154E-6</v>
      </c>
      <c r="H211">
        <f t="shared" si="54"/>
        <v>1.6611267506895962E-3</v>
      </c>
      <c r="I211">
        <f t="shared" si="55"/>
        <v>1.1745637481219836E-3</v>
      </c>
      <c r="J211">
        <f t="shared" si="56"/>
        <v>2.4484202166993752E-3</v>
      </c>
      <c r="K211">
        <f t="shared" si="57"/>
        <v>4.0756922733317297E-2</v>
      </c>
      <c r="L211">
        <f t="shared" si="58"/>
        <v>3.4271909023600999E-2</v>
      </c>
      <c r="M211">
        <f t="shared" si="59"/>
        <v>5.9947615575422154E-6</v>
      </c>
      <c r="N211">
        <f t="shared" si="60"/>
        <v>9.9790073590708429E-5</v>
      </c>
      <c r="O211">
        <f t="shared" si="61"/>
        <v>8.3912034918266431E-5</v>
      </c>
      <c r="P211">
        <f t="shared" si="62"/>
        <v>1.6611267506895962E-3</v>
      </c>
      <c r="Q211">
        <f t="shared" si="63"/>
        <v>1.3968175479981857E-3</v>
      </c>
      <c r="R211">
        <f t="shared" si="64"/>
        <v>1.1745637481219836E-3</v>
      </c>
    </row>
    <row r="212" spans="1:18" x14ac:dyDescent="0.2">
      <c r="A212" s="25">
        <v>107.129997</v>
      </c>
      <c r="B212" s="25">
        <v>56.119999</v>
      </c>
      <c r="C212" s="25">
        <v>86.800003000000004</v>
      </c>
      <c r="D212">
        <f t="shared" si="50"/>
        <v>9.3782927645947953E-3</v>
      </c>
      <c r="E212">
        <f t="shared" si="51"/>
        <v>4.8932726899485482E-2</v>
      </c>
      <c r="F212">
        <f t="shared" si="52"/>
        <v>3.5770485523340029E-2</v>
      </c>
      <c r="G212">
        <f t="shared" si="53"/>
        <v>8.0850307136478319E-5</v>
      </c>
      <c r="H212">
        <f t="shared" si="54"/>
        <v>1.8370496577532942E-3</v>
      </c>
      <c r="I212">
        <f t="shared" si="55"/>
        <v>1.3786136082682213E-3</v>
      </c>
      <c r="J212">
        <f t="shared" si="56"/>
        <v>8.9916798840082336E-3</v>
      </c>
      <c r="K212">
        <f t="shared" si="57"/>
        <v>4.2860817278177213E-2</v>
      </c>
      <c r="L212">
        <f t="shared" si="58"/>
        <v>3.712968634756051E-2</v>
      </c>
      <c r="M212">
        <f t="shared" si="59"/>
        <v>8.0850307136478319E-5</v>
      </c>
      <c r="N212">
        <f t="shared" si="60"/>
        <v>3.8539074853233859E-4</v>
      </c>
      <c r="O212">
        <f t="shared" si="61"/>
        <v>3.3385825383089497E-4</v>
      </c>
      <c r="P212">
        <f t="shared" si="62"/>
        <v>1.8370496577532942E-3</v>
      </c>
      <c r="Q212">
        <f t="shared" si="63"/>
        <v>1.591408702138822E-3</v>
      </c>
      <c r="R212">
        <f t="shared" si="64"/>
        <v>1.3786136082682213E-3</v>
      </c>
    </row>
    <row r="213" spans="1:18" x14ac:dyDescent="0.2">
      <c r="A213" s="25">
        <v>106.910004</v>
      </c>
      <c r="B213" s="25">
        <v>55.720001000000003</v>
      </c>
      <c r="C213" s="25">
        <v>86.209998999999996</v>
      </c>
      <c r="D213">
        <f t="shared" si="50"/>
        <v>1.7788049024272229E-3</v>
      </c>
      <c r="E213">
        <f t="shared" si="51"/>
        <v>3.6553776588404474E-2</v>
      </c>
      <c r="F213">
        <f t="shared" si="52"/>
        <v>2.4541782124414772E-2</v>
      </c>
      <c r="G213">
        <f t="shared" si="53"/>
        <v>1.9381986256767886E-6</v>
      </c>
      <c r="H213">
        <f t="shared" si="54"/>
        <v>9.2914421379975082E-4</v>
      </c>
      <c r="I213">
        <f t="shared" si="55"/>
        <v>6.7086091770549396E-4</v>
      </c>
      <c r="J213">
        <f t="shared" si="56"/>
        <v>1.3921920218406614E-3</v>
      </c>
      <c r="K213">
        <f t="shared" si="57"/>
        <v>3.0481866967096205E-2</v>
      </c>
      <c r="L213">
        <f t="shared" si="58"/>
        <v>2.590098294863525E-2</v>
      </c>
      <c r="M213">
        <f t="shared" si="59"/>
        <v>1.9381986256767886E-6</v>
      </c>
      <c r="N213">
        <f t="shared" si="60"/>
        <v>4.2436612002399738E-5</v>
      </c>
      <c r="O213">
        <f t="shared" si="61"/>
        <v>3.6059141818921002E-5</v>
      </c>
      <c r="P213">
        <f t="shared" si="62"/>
        <v>9.2914421379975082E-4</v>
      </c>
      <c r="Q213">
        <f t="shared" si="63"/>
        <v>7.895103165573269E-4</v>
      </c>
      <c r="R213">
        <f t="shared" si="64"/>
        <v>6.7086091770549396E-4</v>
      </c>
    </row>
    <row r="214" spans="1:18" x14ac:dyDescent="0.2">
      <c r="A214" s="25">
        <v>107.480003</v>
      </c>
      <c r="B214" s="25">
        <v>55.279998999999997</v>
      </c>
      <c r="C214" s="25">
        <v>85.779999000000004</v>
      </c>
      <c r="D214">
        <f t="shared" si="50"/>
        <v>1.4715097035966474E-2</v>
      </c>
      <c r="E214">
        <f t="shared" si="51"/>
        <v>3.1421951476820163E-2</v>
      </c>
      <c r="F214">
        <f t="shared" si="52"/>
        <v>2.550310562600238E-2</v>
      </c>
      <c r="G214">
        <f t="shared" si="53"/>
        <v>2.053054581909732E-4</v>
      </c>
      <c r="H214">
        <f t="shared" si="54"/>
        <v>6.4262462207620495E-4</v>
      </c>
      <c r="I214">
        <f t="shared" si="55"/>
        <v>7.2158350782568453E-4</v>
      </c>
      <c r="J214">
        <f t="shared" si="56"/>
        <v>1.4328484155379913E-2</v>
      </c>
      <c r="K214">
        <f t="shared" si="57"/>
        <v>2.5350041855511894E-2</v>
      </c>
      <c r="L214">
        <f t="shared" si="58"/>
        <v>2.6862306450222858E-2</v>
      </c>
      <c r="M214">
        <f t="shared" si="59"/>
        <v>2.053054581909732E-4</v>
      </c>
      <c r="N214">
        <f t="shared" si="60"/>
        <v>3.6322767306491975E-4</v>
      </c>
      <c r="O214">
        <f t="shared" si="61"/>
        <v>3.8489613234897783E-4</v>
      </c>
      <c r="P214">
        <f t="shared" si="62"/>
        <v>6.4262462207620495E-4</v>
      </c>
      <c r="Q214">
        <f t="shared" si="63"/>
        <v>6.8096059284873656E-4</v>
      </c>
      <c r="R214">
        <f t="shared" si="64"/>
        <v>7.2158350782568453E-4</v>
      </c>
    </row>
    <row r="215" spans="1:18" x14ac:dyDescent="0.2">
      <c r="A215" s="25">
        <v>109.849998</v>
      </c>
      <c r="B215" s="25">
        <v>54.950001</v>
      </c>
      <c r="C215" s="25">
        <v>84.970000999999996</v>
      </c>
      <c r="D215">
        <f t="shared" si="50"/>
        <v>3.643170731745083E-2</v>
      </c>
      <c r="E215">
        <f t="shared" si="51"/>
        <v>2.2824513749131307E-2</v>
      </c>
      <c r="F215">
        <f t="shared" si="52"/>
        <v>9.103379165482664E-3</v>
      </c>
      <c r="G215">
        <f t="shared" si="53"/>
        <v>1.2992488329624634E-3</v>
      </c>
      <c r="H215">
        <f t="shared" si="54"/>
        <v>2.8064974506355361E-4</v>
      </c>
      <c r="I215">
        <f t="shared" si="55"/>
        <v>1.094655800409366E-4</v>
      </c>
      <c r="J215">
        <f t="shared" si="56"/>
        <v>3.6045094436864267E-2</v>
      </c>
      <c r="K215">
        <f t="shared" si="57"/>
        <v>1.6752604127823041E-2</v>
      </c>
      <c r="L215">
        <f t="shared" si="58"/>
        <v>1.0462579989703142E-2</v>
      </c>
      <c r="M215">
        <f t="shared" si="59"/>
        <v>1.2992488329624634E-3</v>
      </c>
      <c r="N215">
        <f t="shared" si="60"/>
        <v>6.0384919785078366E-4</v>
      </c>
      <c r="O215">
        <f t="shared" si="61"/>
        <v>3.7712468378209611E-4</v>
      </c>
      <c r="P215">
        <f t="shared" si="62"/>
        <v>2.8064974506355361E-4</v>
      </c>
      <c r="Q215">
        <f t="shared" si="63"/>
        <v>1.752754607231796E-4</v>
      </c>
      <c r="R215">
        <f t="shared" si="64"/>
        <v>1.094655800409366E-4</v>
      </c>
    </row>
    <row r="216" spans="1:18" x14ac:dyDescent="0.2">
      <c r="A216" s="25">
        <v>112.099998</v>
      </c>
      <c r="B216" s="25">
        <v>55.259998000000003</v>
      </c>
      <c r="C216" s="25">
        <v>85.43</v>
      </c>
      <c r="D216">
        <f t="shared" si="50"/>
        <v>5.7840764457314606E-2</v>
      </c>
      <c r="E216">
        <f t="shared" si="51"/>
        <v>3.8366897487851735E-2</v>
      </c>
      <c r="F216">
        <f t="shared" si="52"/>
        <v>1.5690783965838062E-2</v>
      </c>
      <c r="G216">
        <f t="shared" si="53"/>
        <v>3.3009795334016413E-3</v>
      </c>
      <c r="H216">
        <f t="shared" si="54"/>
        <v>1.0429662413001897E-3</v>
      </c>
      <c r="I216">
        <f t="shared" si="55"/>
        <v>2.9070198134122755E-4</v>
      </c>
      <c r="J216">
        <f t="shared" si="56"/>
        <v>5.7454151576728042E-2</v>
      </c>
      <c r="K216">
        <f t="shared" si="57"/>
        <v>3.2294987866543466E-2</v>
      </c>
      <c r="L216">
        <f t="shared" si="58"/>
        <v>1.704998479005854E-2</v>
      </c>
      <c r="M216">
        <f t="shared" si="59"/>
        <v>3.3009795334016413E-3</v>
      </c>
      <c r="N216">
        <f t="shared" si="60"/>
        <v>1.8554811280529814E-3</v>
      </c>
      <c r="O216">
        <f t="shared" si="61"/>
        <v>9.7959241050893093E-4</v>
      </c>
      <c r="P216">
        <f t="shared" si="62"/>
        <v>1.0429662413001897E-3</v>
      </c>
      <c r="Q216">
        <f t="shared" si="63"/>
        <v>5.5062905191969116E-4</v>
      </c>
      <c r="R216">
        <f t="shared" si="64"/>
        <v>2.9070198134122755E-4</v>
      </c>
    </row>
    <row r="217" spans="1:18" x14ac:dyDescent="0.2">
      <c r="A217" s="25">
        <v>112.040001</v>
      </c>
      <c r="B217" s="25">
        <v>55.139999000000003</v>
      </c>
      <c r="C217" s="25">
        <v>84.830001999999993</v>
      </c>
      <c r="D217">
        <f t="shared" si="50"/>
        <v>5.569991469391402E-2</v>
      </c>
      <c r="E217">
        <f t="shared" si="51"/>
        <v>4.1283030543955566E-2</v>
      </c>
      <c r="F217">
        <f t="shared" si="52"/>
        <v>2.3376126333978398E-2</v>
      </c>
      <c r="G217">
        <f t="shared" si="53"/>
        <v>3.0595613574922543E-3</v>
      </c>
      <c r="H217">
        <f t="shared" si="54"/>
        <v>1.2398230366292902E-3</v>
      </c>
      <c r="I217">
        <f t="shared" si="55"/>
        <v>6.1183640962313081E-4</v>
      </c>
      <c r="J217">
        <f t="shared" si="56"/>
        <v>5.5313301813327456E-2</v>
      </c>
      <c r="K217">
        <f t="shared" si="57"/>
        <v>3.5211120922647297E-2</v>
      </c>
      <c r="L217">
        <f t="shared" si="58"/>
        <v>2.4735327158198876E-2</v>
      </c>
      <c r="M217">
        <f t="shared" si="59"/>
        <v>3.0595613574922543E-3</v>
      </c>
      <c r="N217">
        <f t="shared" si="60"/>
        <v>1.9476433587799591E-3</v>
      </c>
      <c r="O217">
        <f t="shared" si="61"/>
        <v>1.3681926165528496E-3</v>
      </c>
      <c r="P217">
        <f t="shared" si="62"/>
        <v>1.2398230366292902E-3</v>
      </c>
      <c r="Q217">
        <f t="shared" si="63"/>
        <v>8.7095859562858239E-4</v>
      </c>
      <c r="R217">
        <f t="shared" si="64"/>
        <v>6.1183640962313081E-4</v>
      </c>
    </row>
    <row r="218" spans="1:18" x14ac:dyDescent="0.2">
      <c r="A218" s="25">
        <v>110.44000200000001</v>
      </c>
      <c r="B218" s="25">
        <v>53.790000999999997</v>
      </c>
      <c r="C218" s="25">
        <v>84.349997999999999</v>
      </c>
      <c r="D218">
        <f t="shared" si="50"/>
        <v>5.4520057287234497E-2</v>
      </c>
      <c r="E218">
        <f t="shared" si="51"/>
        <v>1.4418394015087531E-2</v>
      </c>
      <c r="F218">
        <f t="shared" si="52"/>
        <v>1.8305207163826751E-2</v>
      </c>
      <c r="G218">
        <f t="shared" si="53"/>
        <v>2.9304298033276423E-3</v>
      </c>
      <c r="H218">
        <f t="shared" si="54"/>
        <v>6.9663801735600801E-5</v>
      </c>
      <c r="I218">
        <f t="shared" si="55"/>
        <v>3.8668894152037566E-4</v>
      </c>
      <c r="J218">
        <f t="shared" si="56"/>
        <v>5.4133444406647933E-2</v>
      </c>
      <c r="K218">
        <f t="shared" si="57"/>
        <v>8.3464843937792639E-3</v>
      </c>
      <c r="L218">
        <f t="shared" si="58"/>
        <v>1.9664407988047229E-2</v>
      </c>
      <c r="M218">
        <f t="shared" si="59"/>
        <v>2.9304298033276423E-3</v>
      </c>
      <c r="N218">
        <f t="shared" si="60"/>
        <v>4.5182394892160434E-4</v>
      </c>
      <c r="O218">
        <f t="shared" si="61"/>
        <v>1.0645021366105982E-3</v>
      </c>
      <c r="P218">
        <f t="shared" si="62"/>
        <v>6.9663801735600801E-5</v>
      </c>
      <c r="Q218">
        <f t="shared" si="63"/>
        <v>1.641286743851445E-4</v>
      </c>
      <c r="R218">
        <f t="shared" si="64"/>
        <v>3.8668894152037566E-4</v>
      </c>
    </row>
    <row r="219" spans="1:18" x14ac:dyDescent="0.2">
      <c r="A219" s="25">
        <v>109.019997</v>
      </c>
      <c r="B219" s="25">
        <v>53.41</v>
      </c>
      <c r="C219" s="25">
        <v>83.32</v>
      </c>
      <c r="D219">
        <f t="shared" si="50"/>
        <v>6.1473451884960839E-2</v>
      </c>
      <c r="E219">
        <f t="shared" si="51"/>
        <v>1.0161943018638247E-2</v>
      </c>
      <c r="F219">
        <f t="shared" si="52"/>
        <v>1.0981779079681255E-2</v>
      </c>
      <c r="G219">
        <f t="shared" si="53"/>
        <v>3.7316018995463426E-3</v>
      </c>
      <c r="H219">
        <f t="shared" si="54"/>
        <v>1.6728373191274615E-5</v>
      </c>
      <c r="I219">
        <f t="shared" si="55"/>
        <v>1.5229978498850643E-4</v>
      </c>
      <c r="J219">
        <f t="shared" si="56"/>
        <v>6.1086839004374276E-2</v>
      </c>
      <c r="K219">
        <f t="shared" si="57"/>
        <v>4.0900333973299795E-3</v>
      </c>
      <c r="L219">
        <f t="shared" si="58"/>
        <v>1.2340979903901733E-2</v>
      </c>
      <c r="M219">
        <f t="shared" si="59"/>
        <v>3.7316018995463426E-3</v>
      </c>
      <c r="N219">
        <f t="shared" si="60"/>
        <v>2.4984721166521041E-4</v>
      </c>
      <c r="O219">
        <f t="shared" si="61"/>
        <v>7.5387145254586345E-4</v>
      </c>
      <c r="P219">
        <f t="shared" si="62"/>
        <v>1.6728373191274615E-5</v>
      </c>
      <c r="Q219">
        <f t="shared" si="63"/>
        <v>5.047501996273621E-5</v>
      </c>
      <c r="R219">
        <f t="shared" si="64"/>
        <v>1.5229978498850643E-4</v>
      </c>
    </row>
    <row r="220" spans="1:18" x14ac:dyDescent="0.2">
      <c r="A220" s="25">
        <v>108.660004</v>
      </c>
      <c r="B220" s="25">
        <v>53.16</v>
      </c>
      <c r="C220" s="25">
        <v>83.209998999999996</v>
      </c>
      <c r="D220">
        <f t="shared" si="50"/>
        <v>6.0705168725608223E-2</v>
      </c>
      <c r="E220">
        <f t="shared" si="51"/>
        <v>5.0919676743218711E-3</v>
      </c>
      <c r="F220">
        <f t="shared" si="52"/>
        <v>1.2333856400283135E-2</v>
      </c>
      <c r="G220">
        <f t="shared" si="53"/>
        <v>3.6383281792289968E-3</v>
      </c>
      <c r="H220">
        <f t="shared" si="54"/>
        <v>9.6028621946348904E-7</v>
      </c>
      <c r="I220">
        <f t="shared" si="55"/>
        <v>1.874998161535306E-4</v>
      </c>
      <c r="J220">
        <f t="shared" si="56"/>
        <v>6.031855584502166E-2</v>
      </c>
      <c r="K220">
        <f t="shared" si="57"/>
        <v>-9.7994194698639622E-4</v>
      </c>
      <c r="L220">
        <f t="shared" si="58"/>
        <v>1.3693057224503613E-2</v>
      </c>
      <c r="M220">
        <f t="shared" si="59"/>
        <v>3.6383281792289968E-3</v>
      </c>
      <c r="N220">
        <f t="shared" si="60"/>
        <v>-5.9108683054178198E-5</v>
      </c>
      <c r="O220">
        <f t="shared" si="61"/>
        <v>8.2594543688529847E-4</v>
      </c>
      <c r="P220">
        <f t="shared" si="62"/>
        <v>9.6028621946348904E-7</v>
      </c>
      <c r="Q220">
        <f t="shared" si="63"/>
        <v>-1.341840115677621E-5</v>
      </c>
      <c r="R220">
        <f t="shared" si="64"/>
        <v>1.874998161535306E-4</v>
      </c>
    </row>
    <row r="221" spans="1:18" x14ac:dyDescent="0.2">
      <c r="A221" s="25">
        <v>108.540001</v>
      </c>
      <c r="B221" s="25">
        <v>53.110000999999997</v>
      </c>
      <c r="C221" s="25">
        <v>82.370002999999997</v>
      </c>
      <c r="D221">
        <f t="shared" si="50"/>
        <v>7.0316527399359285E-2</v>
      </c>
      <c r="E221">
        <f t="shared" si="51"/>
        <v>3.000702863652862E-2</v>
      </c>
      <c r="F221">
        <f t="shared" si="52"/>
        <v>2.3093659189199469E-3</v>
      </c>
      <c r="G221">
        <f t="shared" si="53"/>
        <v>4.890192944602861E-3</v>
      </c>
      <c r="H221">
        <f t="shared" si="54"/>
        <v>5.7288992227276275E-4</v>
      </c>
      <c r="I221">
        <f t="shared" si="55"/>
        <v>1.3458381948875948E-5</v>
      </c>
      <c r="J221">
        <f t="shared" si="56"/>
        <v>6.9929914518772729E-2</v>
      </c>
      <c r="K221">
        <f t="shared" si="57"/>
        <v>2.3935119015220351E-2</v>
      </c>
      <c r="L221">
        <f t="shared" si="58"/>
        <v>3.6685667431404253E-3</v>
      </c>
      <c r="M221">
        <f t="shared" si="59"/>
        <v>4.890192944602861E-3</v>
      </c>
      <c r="N221">
        <f t="shared" si="60"/>
        <v>1.6737808267310108E-3</v>
      </c>
      <c r="O221">
        <f t="shared" si="61"/>
        <v>2.5654255875422243E-4</v>
      </c>
      <c r="P221">
        <f t="shared" si="62"/>
        <v>5.7288992227276275E-4</v>
      </c>
      <c r="Q221">
        <f t="shared" si="63"/>
        <v>8.7807581612345384E-5</v>
      </c>
      <c r="R221">
        <f t="shared" si="64"/>
        <v>1.3458381948875948E-5</v>
      </c>
    </row>
    <row r="222" spans="1:18" x14ac:dyDescent="0.2">
      <c r="A222" s="25">
        <v>110.959999</v>
      </c>
      <c r="B222" s="25">
        <v>54.110000999999997</v>
      </c>
      <c r="C222" s="25">
        <v>83.309997999999993</v>
      </c>
      <c r="D222">
        <f t="shared" si="50"/>
        <v>9.2861806928051155E-2</v>
      </c>
      <c r="E222">
        <f t="shared" si="51"/>
        <v>4.7691174878957403E-2</v>
      </c>
      <c r="F222">
        <f t="shared" si="52"/>
        <v>1.0983104792825186E-2</v>
      </c>
      <c r="G222">
        <f t="shared" si="53"/>
        <v>8.5516615141162326E-3</v>
      </c>
      <c r="H222">
        <f t="shared" si="54"/>
        <v>1.7321632405865601E-3</v>
      </c>
      <c r="I222">
        <f t="shared" si="55"/>
        <v>1.5233250794455694E-4</v>
      </c>
      <c r="J222">
        <f t="shared" si="56"/>
        <v>9.2475194047464598E-2</v>
      </c>
      <c r="K222">
        <f t="shared" si="57"/>
        <v>4.1619265257649134E-2</v>
      </c>
      <c r="L222">
        <f t="shared" si="58"/>
        <v>1.2342305617045664E-2</v>
      </c>
      <c r="M222">
        <f t="shared" si="59"/>
        <v>8.5516615141162326E-3</v>
      </c>
      <c r="N222">
        <f t="shared" si="60"/>
        <v>3.8487496308140055E-3</v>
      </c>
      <c r="O222">
        <f t="shared" si="61"/>
        <v>1.1413571069294102E-3</v>
      </c>
      <c r="P222">
        <f t="shared" si="62"/>
        <v>1.7321632405865601E-3</v>
      </c>
      <c r="Q222">
        <f t="shared" si="63"/>
        <v>5.1367769136679631E-4</v>
      </c>
      <c r="R222">
        <f t="shared" si="64"/>
        <v>1.5233250794455694E-4</v>
      </c>
    </row>
    <row r="223" spans="1:18" x14ac:dyDescent="0.2">
      <c r="A223" s="25">
        <v>109.80999799999999</v>
      </c>
      <c r="B223" s="25">
        <v>53.68</v>
      </c>
      <c r="C223" s="25">
        <v>82.209998999999996</v>
      </c>
      <c r="D223">
        <f t="shared" si="50"/>
        <v>8.333408885475331E-2</v>
      </c>
      <c r="E223">
        <f t="shared" si="51"/>
        <v>3.3143834807198881E-2</v>
      </c>
      <c r="F223">
        <f t="shared" si="52"/>
        <v>-5.0958374065945755E-3</v>
      </c>
      <c r="G223">
        <f t="shared" si="53"/>
        <v>6.880283770484971E-3</v>
      </c>
      <c r="H223">
        <f t="shared" si="54"/>
        <v>7.3288913327045849E-4</v>
      </c>
      <c r="I223">
        <f t="shared" si="55"/>
        <v>1.3962452948736372E-5</v>
      </c>
      <c r="J223">
        <f t="shared" si="56"/>
        <v>8.2947475974166754E-2</v>
      </c>
      <c r="K223">
        <f t="shared" si="57"/>
        <v>2.7071925185890612E-2</v>
      </c>
      <c r="L223">
        <f t="shared" si="58"/>
        <v>-3.7366365823740971E-3</v>
      </c>
      <c r="M223">
        <f t="shared" si="59"/>
        <v>6.880283770484971E-3</v>
      </c>
      <c r="N223">
        <f t="shared" si="60"/>
        <v>2.2455478639311012E-3</v>
      </c>
      <c r="O223">
        <f t="shared" si="61"/>
        <v>-3.0994457314066799E-4</v>
      </c>
      <c r="P223">
        <f t="shared" si="62"/>
        <v>7.3288913327045849E-4</v>
      </c>
      <c r="Q223">
        <f t="shared" si="63"/>
        <v>-1.0115794600489354E-4</v>
      </c>
      <c r="R223">
        <f t="shared" si="64"/>
        <v>1.3962452948736372E-5</v>
      </c>
    </row>
    <row r="224" spans="1:18" x14ac:dyDescent="0.2">
      <c r="A224" s="25">
        <v>111.120003</v>
      </c>
      <c r="B224" s="25">
        <v>54.400002000000001</v>
      </c>
      <c r="C224" s="25">
        <v>83.160004000000001</v>
      </c>
      <c r="D224">
        <f t="shared" si="50"/>
        <v>8.691320539265536E-2</v>
      </c>
      <c r="E224">
        <f t="shared" si="51"/>
        <v>3.2508036558438966E-2</v>
      </c>
      <c r="F224">
        <f t="shared" si="52"/>
        <v>-1.5511526576014107E-2</v>
      </c>
      <c r="G224">
        <f t="shared" si="53"/>
        <v>7.4868512117496015E-3</v>
      </c>
      <c r="H224">
        <f t="shared" si="54"/>
        <v>6.9886880743608723E-4</v>
      </c>
      <c r="I224">
        <f t="shared" si="55"/>
        <v>2.0028832418488111E-4</v>
      </c>
      <c r="J224">
        <f t="shared" si="56"/>
        <v>8.6526592512068803E-2</v>
      </c>
      <c r="K224">
        <f t="shared" si="57"/>
        <v>2.6436126937130697E-2</v>
      </c>
      <c r="L224">
        <f t="shared" si="58"/>
        <v>-1.4152325751793629E-2</v>
      </c>
      <c r="M224">
        <f t="shared" si="59"/>
        <v>7.4868512117496015E-3</v>
      </c>
      <c r="N224">
        <f t="shared" si="60"/>
        <v>2.2874279830864333E-3</v>
      </c>
      <c r="O224">
        <f t="shared" si="61"/>
        <v>-1.2245525234235051E-3</v>
      </c>
      <c r="P224">
        <f t="shared" si="62"/>
        <v>6.9886880743608723E-4</v>
      </c>
      <c r="Q224">
        <f t="shared" si="63"/>
        <v>-3.7413268003003998E-4</v>
      </c>
      <c r="R224">
        <f t="shared" si="64"/>
        <v>2.0028832418488111E-4</v>
      </c>
    </row>
    <row r="225" spans="1:18" x14ac:dyDescent="0.2">
      <c r="A225" s="25">
        <v>109.989998</v>
      </c>
      <c r="B225" s="25">
        <v>54.889999000000003</v>
      </c>
      <c r="C225" s="25">
        <v>82.959998999999996</v>
      </c>
      <c r="D225">
        <f t="shared" si="50"/>
        <v>6.5563344074361415E-2</v>
      </c>
      <c r="E225">
        <f t="shared" si="51"/>
        <v>4.8334812393124961E-2</v>
      </c>
      <c r="F225">
        <f t="shared" si="52"/>
        <v>8.1089460975034607E-3</v>
      </c>
      <c r="G225">
        <f t="shared" si="53"/>
        <v>4.2480062891055844E-3</v>
      </c>
      <c r="H225">
        <f t="shared" si="54"/>
        <v>1.7861529507000311E-3</v>
      </c>
      <c r="I225">
        <f t="shared" si="55"/>
        <v>8.9645806131350502E-5</v>
      </c>
      <c r="J225">
        <f t="shared" si="56"/>
        <v>6.5176731193774859E-2</v>
      </c>
      <c r="K225">
        <f t="shared" si="57"/>
        <v>4.2262902771816692E-2</v>
      </c>
      <c r="L225">
        <f t="shared" si="58"/>
        <v>9.4681469217239387E-3</v>
      </c>
      <c r="M225">
        <f t="shared" si="59"/>
        <v>4.2480062891055844E-3</v>
      </c>
      <c r="N225">
        <f t="shared" si="60"/>
        <v>2.7545578534273391E-3</v>
      </c>
      <c r="O225">
        <f t="shared" si="61"/>
        <v>6.1710286682036799E-4</v>
      </c>
      <c r="P225">
        <f t="shared" si="62"/>
        <v>1.7861529507000311E-3</v>
      </c>
      <c r="Q225">
        <f t="shared" si="63"/>
        <v>4.0015137278209432E-4</v>
      </c>
      <c r="R225">
        <f t="shared" si="64"/>
        <v>8.9645806131350502E-5</v>
      </c>
    </row>
    <row r="226" spans="1:18" x14ac:dyDescent="0.2">
      <c r="A226" s="25">
        <v>108.989998</v>
      </c>
      <c r="B226" s="25">
        <v>54.049999</v>
      </c>
      <c r="C226" s="25">
        <v>83.589995999999999</v>
      </c>
      <c r="D226">
        <f t="shared" si="50"/>
        <v>7.1197318069070648E-2</v>
      </c>
      <c r="E226">
        <f t="shared" si="51"/>
        <v>3.3486932858998876E-2</v>
      </c>
      <c r="F226">
        <f t="shared" si="52"/>
        <v>1.4338386671179284E-2</v>
      </c>
      <c r="G226">
        <f t="shared" si="53"/>
        <v>5.0141559692904077E-3</v>
      </c>
      <c r="H226">
        <f t="shared" si="54"/>
        <v>7.51583499123116E-4</v>
      </c>
      <c r="I226">
        <f t="shared" si="55"/>
        <v>2.4641425317573095E-4</v>
      </c>
      <c r="J226">
        <f t="shared" si="56"/>
        <v>7.0810705188484091E-2</v>
      </c>
      <c r="K226">
        <f t="shared" si="57"/>
        <v>2.7415023237690607E-2</v>
      </c>
      <c r="L226">
        <f t="shared" si="58"/>
        <v>1.5697587495399762E-2</v>
      </c>
      <c r="M226">
        <f t="shared" si="59"/>
        <v>5.0141559692904077E-3</v>
      </c>
      <c r="N226">
        <f t="shared" si="60"/>
        <v>1.9412771282195501E-3</v>
      </c>
      <c r="O226">
        <f t="shared" si="61"/>
        <v>1.1115572403071869E-3</v>
      </c>
      <c r="P226">
        <f t="shared" si="62"/>
        <v>7.51583499123116E-4</v>
      </c>
      <c r="Q226">
        <f t="shared" si="63"/>
        <v>4.3034972596206597E-4</v>
      </c>
      <c r="R226">
        <f t="shared" si="64"/>
        <v>2.4641425317573095E-4</v>
      </c>
    </row>
    <row r="227" spans="1:18" x14ac:dyDescent="0.2">
      <c r="A227" s="25">
        <v>109.55999799999999</v>
      </c>
      <c r="B227" s="25">
        <v>54.52</v>
      </c>
      <c r="C227" s="25">
        <v>84.519997000000004</v>
      </c>
      <c r="D227">
        <f t="shared" si="50"/>
        <v>8.3830125313247267E-2</v>
      </c>
      <c r="E227">
        <f t="shared" si="51"/>
        <v>5.0598436039026966E-2</v>
      </c>
      <c r="F227">
        <f t="shared" si="52"/>
        <v>2.1768591499348181E-2</v>
      </c>
      <c r="G227">
        <f t="shared" si="53"/>
        <v>6.9628197670996029E-3</v>
      </c>
      <c r="H227">
        <f t="shared" si="54"/>
        <v>1.9826115548278009E-3</v>
      </c>
      <c r="I227">
        <f t="shared" si="55"/>
        <v>5.3489477776212137E-4</v>
      </c>
      <c r="J227">
        <f t="shared" si="56"/>
        <v>8.344351243266071E-2</v>
      </c>
      <c r="K227">
        <f t="shared" si="57"/>
        <v>4.4526526417718697E-2</v>
      </c>
      <c r="L227">
        <f t="shared" si="58"/>
        <v>2.3127792323568659E-2</v>
      </c>
      <c r="M227">
        <f t="shared" si="59"/>
        <v>6.9628197670996029E-3</v>
      </c>
      <c r="N227">
        <f t="shared" si="60"/>
        <v>3.7154497607201058E-3</v>
      </c>
      <c r="O227">
        <f t="shared" si="61"/>
        <v>1.9298642262916964E-3</v>
      </c>
      <c r="P227">
        <f t="shared" si="62"/>
        <v>1.9826115548278009E-3</v>
      </c>
      <c r="Q227">
        <f t="shared" si="63"/>
        <v>1.0298002558788916E-3</v>
      </c>
      <c r="R227">
        <f t="shared" si="64"/>
        <v>5.3489477776212137E-4</v>
      </c>
    </row>
    <row r="228" spans="1:18" x14ac:dyDescent="0.2">
      <c r="A228" s="25">
        <v>107.68</v>
      </c>
      <c r="B228" s="25">
        <v>53.389999000000003</v>
      </c>
      <c r="C228" s="25">
        <v>84.529999000000004</v>
      </c>
      <c r="D228">
        <f t="shared" si="50"/>
        <v>6.8707685426368459E-2</v>
      </c>
      <c r="E228">
        <f t="shared" si="51"/>
        <v>2.8690065058502013E-2</v>
      </c>
      <c r="F228">
        <f t="shared" si="52"/>
        <v>3.9206517583694596E-2</v>
      </c>
      <c r="G228">
        <f t="shared" si="53"/>
        <v>4.6677689538059935E-3</v>
      </c>
      <c r="H228">
        <f t="shared" si="54"/>
        <v>5.1158095538105712E-4</v>
      </c>
      <c r="I228">
        <f t="shared" si="55"/>
        <v>1.6455775099502603E-3</v>
      </c>
      <c r="J228">
        <f t="shared" si="56"/>
        <v>6.8321072545781902E-2</v>
      </c>
      <c r="K228">
        <f t="shared" si="57"/>
        <v>2.2618155437193747E-2</v>
      </c>
      <c r="L228">
        <f t="shared" si="58"/>
        <v>4.0565718407915077E-2</v>
      </c>
      <c r="M228">
        <f t="shared" si="59"/>
        <v>4.6677689538059935E-3</v>
      </c>
      <c r="N228">
        <f t="shared" si="60"/>
        <v>1.5452966384762853E-3</v>
      </c>
      <c r="O228">
        <f t="shared" si="61"/>
        <v>2.7714933902189265E-3</v>
      </c>
      <c r="P228">
        <f t="shared" si="62"/>
        <v>5.1158095538105712E-4</v>
      </c>
      <c r="Q228">
        <f t="shared" si="63"/>
        <v>9.1752172437165492E-4</v>
      </c>
      <c r="R228">
        <f t="shared" si="64"/>
        <v>1.6455775099502603E-3</v>
      </c>
    </row>
    <row r="229" spans="1:18" x14ac:dyDescent="0.2">
      <c r="A229" s="25">
        <v>105.19000200000001</v>
      </c>
      <c r="B229" s="25">
        <v>53.41</v>
      </c>
      <c r="C229" s="25">
        <v>84.220000999999996</v>
      </c>
      <c r="D229">
        <f t="shared" si="50"/>
        <v>8.4258252584278409E-2</v>
      </c>
      <c r="E229">
        <f t="shared" si="51"/>
        <v>6.1982947733676755E-2</v>
      </c>
      <c r="F229">
        <f t="shared" si="52"/>
        <v>4.9532530598671368E-2</v>
      </c>
      <c r="G229">
        <f t="shared" si="53"/>
        <v>7.0344519465858997E-3</v>
      </c>
      <c r="H229">
        <f t="shared" si="54"/>
        <v>3.1260441828027214E-3</v>
      </c>
      <c r="I229">
        <f t="shared" si="55"/>
        <v>2.5899683272197576E-3</v>
      </c>
      <c r="J229">
        <f t="shared" si="56"/>
        <v>8.3871639703691853E-2</v>
      </c>
      <c r="K229">
        <f t="shared" si="57"/>
        <v>5.5911038112368486E-2</v>
      </c>
      <c r="L229">
        <f t="shared" si="58"/>
        <v>5.0891731422891849E-2</v>
      </c>
      <c r="M229">
        <f t="shared" si="59"/>
        <v>7.0344519465858997E-3</v>
      </c>
      <c r="N229">
        <f t="shared" si="60"/>
        <v>4.6893504440199529E-3</v>
      </c>
      <c r="O229">
        <f t="shared" si="61"/>
        <v>4.2683729617978379E-3</v>
      </c>
      <c r="P229">
        <f t="shared" si="62"/>
        <v>3.1260441828027214E-3</v>
      </c>
      <c r="Q229">
        <f t="shared" si="63"/>
        <v>2.8454095351897269E-3</v>
      </c>
      <c r="R229">
        <f t="shared" si="64"/>
        <v>2.5899683272197576E-3</v>
      </c>
    </row>
    <row r="230" spans="1:18" x14ac:dyDescent="0.2">
      <c r="A230" s="25">
        <v>105.66999800000001</v>
      </c>
      <c r="B230" s="25">
        <v>52.98</v>
      </c>
      <c r="C230" s="25">
        <v>83.980002999999996</v>
      </c>
      <c r="D230">
        <f t="shared" si="50"/>
        <v>8.6538257504223587E-2</v>
      </c>
      <c r="E230">
        <f t="shared" si="51"/>
        <v>3.6325700501216911E-2</v>
      </c>
      <c r="F230">
        <f t="shared" si="52"/>
        <v>2.6912901201474861E-2</v>
      </c>
      <c r="G230">
        <f t="shared" si="53"/>
        <v>7.4221058713574472E-3</v>
      </c>
      <c r="H230">
        <f t="shared" si="54"/>
        <v>9.1529186260524335E-4</v>
      </c>
      <c r="I230">
        <f t="shared" si="55"/>
        <v>7.9931175295132643E-4</v>
      </c>
      <c r="J230">
        <f t="shared" si="56"/>
        <v>8.615164462363703E-2</v>
      </c>
      <c r="K230">
        <f t="shared" si="57"/>
        <v>3.0253790879908642E-2</v>
      </c>
      <c r="L230">
        <f t="shared" si="58"/>
        <v>2.8272102025695339E-2</v>
      </c>
      <c r="M230">
        <f t="shared" si="59"/>
        <v>7.4221058713574472E-3</v>
      </c>
      <c r="N230">
        <f t="shared" si="60"/>
        <v>2.6064138404037203E-3</v>
      </c>
      <c r="O230">
        <f t="shared" si="61"/>
        <v>2.4356880864809132E-3</v>
      </c>
      <c r="P230">
        <f t="shared" si="62"/>
        <v>9.1529186260524335E-4</v>
      </c>
      <c r="Q230">
        <f t="shared" si="63"/>
        <v>8.5533826242082832E-4</v>
      </c>
      <c r="R230">
        <f t="shared" si="64"/>
        <v>7.9931175295132643E-4</v>
      </c>
    </row>
    <row r="231" spans="1:18" x14ac:dyDescent="0.2">
      <c r="A231" s="25">
        <v>106.129997</v>
      </c>
      <c r="B231" s="25">
        <v>53.439999</v>
      </c>
      <c r="C231" s="25">
        <v>83.75</v>
      </c>
      <c r="D231">
        <f t="shared" si="50"/>
        <v>9.2431023094986853E-2</v>
      </c>
      <c r="E231">
        <f t="shared" si="51"/>
        <v>3.9505185503253736E-2</v>
      </c>
      <c r="F231">
        <f t="shared" si="52"/>
        <v>2.0994955269586404E-2</v>
      </c>
      <c r="G231">
        <f t="shared" si="53"/>
        <v>8.4721734517167972E-3</v>
      </c>
      <c r="H231">
        <f t="shared" si="54"/>
        <v>1.1177839361982765E-3</v>
      </c>
      <c r="I231">
        <f t="shared" si="55"/>
        <v>4.9970829466628342E-4</v>
      </c>
      <c r="J231">
        <f t="shared" si="56"/>
        <v>9.2044410214400296E-2</v>
      </c>
      <c r="K231">
        <f t="shared" si="57"/>
        <v>3.3433275881945466E-2</v>
      </c>
      <c r="L231">
        <f t="shared" si="58"/>
        <v>2.2354156093806882E-2</v>
      </c>
      <c r="M231">
        <f t="shared" si="59"/>
        <v>8.4721734517167972E-3</v>
      </c>
      <c r="N231">
        <f t="shared" si="60"/>
        <v>3.0773461600890045E-3</v>
      </c>
      <c r="O231">
        <f t="shared" si="61"/>
        <v>2.0575751134950969E-3</v>
      </c>
      <c r="P231">
        <f t="shared" si="62"/>
        <v>1.1177839361982765E-3</v>
      </c>
      <c r="Q231">
        <f t="shared" si="63"/>
        <v>7.4737266779231792E-4</v>
      </c>
      <c r="R231">
        <f t="shared" si="64"/>
        <v>4.9970829466628342E-4</v>
      </c>
    </row>
    <row r="232" spans="1:18" x14ac:dyDescent="0.2">
      <c r="A232" s="25">
        <v>106.720001</v>
      </c>
      <c r="B232" s="25">
        <v>53.720001000000003</v>
      </c>
      <c r="C232" s="25">
        <v>84.120002999999997</v>
      </c>
      <c r="D232">
        <f t="shared" si="50"/>
        <v>0.10481929637303629</v>
      </c>
      <c r="E232">
        <f t="shared" si="51"/>
        <v>5.3529655858170377E-2</v>
      </c>
      <c r="F232">
        <f t="shared" si="52"/>
        <v>3.1396034384152789E-2</v>
      </c>
      <c r="G232">
        <f t="shared" si="53"/>
        <v>1.0906185381434183E-2</v>
      </c>
      <c r="H232">
        <f t="shared" si="54"/>
        <v>2.2522376778823998E-3</v>
      </c>
      <c r="I232">
        <f t="shared" si="55"/>
        <v>1.072905433555856E-3</v>
      </c>
      <c r="J232">
        <f t="shared" si="56"/>
        <v>0.10443268349244973</v>
      </c>
      <c r="K232">
        <f t="shared" si="57"/>
        <v>4.7457746236862108E-2</v>
      </c>
      <c r="L232">
        <f t="shared" si="58"/>
        <v>3.2755235208373271E-2</v>
      </c>
      <c r="M232">
        <f t="shared" si="59"/>
        <v>1.0906185381434183E-2</v>
      </c>
      <c r="N232">
        <f t="shared" si="60"/>
        <v>4.9561397920192176E-3</v>
      </c>
      <c r="O232">
        <f t="shared" si="61"/>
        <v>3.4207171112367917E-3</v>
      </c>
      <c r="P232">
        <f t="shared" si="62"/>
        <v>2.2522376778823998E-3</v>
      </c>
      <c r="Q232">
        <f t="shared" si="63"/>
        <v>1.5544896404477099E-3</v>
      </c>
      <c r="R232">
        <f t="shared" si="64"/>
        <v>1.072905433555856E-3</v>
      </c>
    </row>
    <row r="233" spans="1:18" x14ac:dyDescent="0.2">
      <c r="A233" s="25">
        <v>105.910004</v>
      </c>
      <c r="B233" s="25">
        <v>53.57</v>
      </c>
      <c r="C233" s="25">
        <v>83.620002999999997</v>
      </c>
      <c r="D233">
        <f t="shared" si="50"/>
        <v>0.11198129550653023</v>
      </c>
      <c r="E233">
        <f t="shared" si="51"/>
        <v>4.7987778494729259E-2</v>
      </c>
      <c r="F233">
        <f t="shared" si="52"/>
        <v>2.8998087809973223E-2</v>
      </c>
      <c r="G233">
        <f t="shared" si="53"/>
        <v>1.2453373190385095E-2</v>
      </c>
      <c r="H233">
        <f t="shared" si="54"/>
        <v>1.7569400634138226E-3</v>
      </c>
      <c r="I233">
        <f t="shared" si="55"/>
        <v>9.2156497321974605E-4</v>
      </c>
      <c r="J233">
        <f t="shared" si="56"/>
        <v>0.11159468262594367</v>
      </c>
      <c r="K233">
        <f t="shared" si="57"/>
        <v>4.191586887342099E-2</v>
      </c>
      <c r="L233">
        <f t="shared" si="58"/>
        <v>3.0357288634193701E-2</v>
      </c>
      <c r="M233">
        <f t="shared" si="59"/>
        <v>1.2453373190385095E-2</v>
      </c>
      <c r="N233">
        <f t="shared" si="60"/>
        <v>4.6775880839200869E-3</v>
      </c>
      <c r="O233">
        <f t="shared" si="61"/>
        <v>3.3877119905170129E-3</v>
      </c>
      <c r="P233">
        <f t="shared" si="62"/>
        <v>1.7569400634138226E-3</v>
      </c>
      <c r="Q233">
        <f t="shared" si="63"/>
        <v>1.2724521297434565E-3</v>
      </c>
      <c r="R233">
        <f t="shared" si="64"/>
        <v>9.2156497321974605E-4</v>
      </c>
    </row>
    <row r="234" spans="1:18" x14ac:dyDescent="0.2">
      <c r="A234" s="25">
        <v>105.91999800000001</v>
      </c>
      <c r="B234" s="25">
        <v>53.709999000000003</v>
      </c>
      <c r="C234" s="25">
        <v>84.199996999999996</v>
      </c>
      <c r="D234">
        <f t="shared" si="50"/>
        <v>8.9211005027830137E-2</v>
      </c>
      <c r="E234">
        <f t="shared" si="51"/>
        <v>3.0434274927256432E-2</v>
      </c>
      <c r="F234">
        <f t="shared" si="52"/>
        <v>2.1730827428723367E-2</v>
      </c>
      <c r="G234">
        <f t="shared" si="53"/>
        <v>7.8897726403273066E-3</v>
      </c>
      <c r="H234">
        <f t="shared" si="54"/>
        <v>5.935248433004669E-4</v>
      </c>
      <c r="I234">
        <f t="shared" si="55"/>
        <v>5.3314940472174496E-4</v>
      </c>
      <c r="J234">
        <f t="shared" si="56"/>
        <v>8.882439214724358E-2</v>
      </c>
      <c r="K234">
        <f t="shared" si="57"/>
        <v>2.4362365305948167E-2</v>
      </c>
      <c r="L234">
        <f t="shared" si="58"/>
        <v>2.3090028252943845E-2</v>
      </c>
      <c r="M234">
        <f t="shared" si="59"/>
        <v>7.8897726403273066E-3</v>
      </c>
      <c r="N234">
        <f t="shared" si="60"/>
        <v>2.1639722895699419E-3</v>
      </c>
      <c r="O234">
        <f t="shared" si="61"/>
        <v>2.0509577242304178E-3</v>
      </c>
      <c r="P234">
        <f t="shared" si="62"/>
        <v>5.935248433004669E-4</v>
      </c>
      <c r="Q234">
        <f t="shared" si="63"/>
        <v>5.6252770322288211E-4</v>
      </c>
      <c r="R234">
        <f t="shared" si="64"/>
        <v>5.3314940472174496E-4</v>
      </c>
    </row>
    <row r="235" spans="1:18" x14ac:dyDescent="0.2">
      <c r="A235" s="25">
        <v>105.800003</v>
      </c>
      <c r="B235" s="25">
        <v>53.18</v>
      </c>
      <c r="C235" s="25">
        <v>84.099997999999999</v>
      </c>
      <c r="D235">
        <f t="shared" si="50"/>
        <v>9.6785766014205452E-2</v>
      </c>
      <c r="E235">
        <f t="shared" si="51"/>
        <v>3.1518242880912165E-2</v>
      </c>
      <c r="F235">
        <f t="shared" si="52"/>
        <v>1.9208249857054022E-2</v>
      </c>
      <c r="G235">
        <f t="shared" si="53"/>
        <v>9.2927967248789059E-3</v>
      </c>
      <c r="H235">
        <f t="shared" si="54"/>
        <v>6.4751587635882338E-4</v>
      </c>
      <c r="I235">
        <f t="shared" si="55"/>
        <v>4.2302002752665888E-4</v>
      </c>
      <c r="J235">
        <f t="shared" si="56"/>
        <v>9.6399153133618895E-2</v>
      </c>
      <c r="K235">
        <f t="shared" si="57"/>
        <v>2.5446333259603895E-2</v>
      </c>
      <c r="L235">
        <f t="shared" si="58"/>
        <v>2.05674506812745E-2</v>
      </c>
      <c r="M235">
        <f t="shared" si="59"/>
        <v>9.2927967248789059E-3</v>
      </c>
      <c r="N235">
        <f t="shared" si="60"/>
        <v>2.4530049765816558E-3</v>
      </c>
      <c r="O235">
        <f t="shared" si="61"/>
        <v>1.9826848277923349E-3</v>
      </c>
      <c r="P235">
        <f t="shared" si="62"/>
        <v>6.4751587635882338E-4</v>
      </c>
      <c r="Q235">
        <f t="shared" si="63"/>
        <v>5.2336620433617812E-4</v>
      </c>
      <c r="R235">
        <f t="shared" si="64"/>
        <v>4.2302002752665888E-4</v>
      </c>
    </row>
    <row r="236" spans="1:18" x14ac:dyDescent="0.2">
      <c r="A236" s="25">
        <v>105.970001</v>
      </c>
      <c r="B236" s="25">
        <v>52.91</v>
      </c>
      <c r="C236" s="25">
        <v>82.870002999999997</v>
      </c>
      <c r="D236">
        <f t="shared" si="50"/>
        <v>9.6103159971352436E-2</v>
      </c>
      <c r="E236">
        <f t="shared" si="51"/>
        <v>1.8888323041007737E-2</v>
      </c>
      <c r="F236">
        <f t="shared" si="52"/>
        <v>5.0811384423105586E-3</v>
      </c>
      <c r="G236">
        <f t="shared" si="53"/>
        <v>9.1616573869788016E-3</v>
      </c>
      <c r="H236">
        <f t="shared" si="54"/>
        <v>1.6426045294465265E-4</v>
      </c>
      <c r="I236">
        <f t="shared" si="55"/>
        <v>4.1477969868021529E-5</v>
      </c>
      <c r="J236">
        <f t="shared" si="56"/>
        <v>9.571654709076588E-2</v>
      </c>
      <c r="K236">
        <f t="shared" si="57"/>
        <v>1.281641341969947E-2</v>
      </c>
      <c r="L236">
        <f t="shared" si="58"/>
        <v>6.4403392665310366E-3</v>
      </c>
      <c r="M236">
        <f t="shared" si="59"/>
        <v>9.1616573869788016E-3</v>
      </c>
      <c r="N236">
        <f t="shared" si="60"/>
        <v>1.2267428386213881E-3</v>
      </c>
      <c r="O236">
        <f t="shared" si="61"/>
        <v>6.1644703668542651E-4</v>
      </c>
      <c r="P236">
        <f t="shared" si="62"/>
        <v>1.6426045294465265E-4</v>
      </c>
      <c r="Q236">
        <f t="shared" si="63"/>
        <v>8.2542050602985815E-5</v>
      </c>
      <c r="R236">
        <f t="shared" si="64"/>
        <v>4.1477969868021529E-5</v>
      </c>
    </row>
    <row r="237" spans="1:18" x14ac:dyDescent="0.2">
      <c r="A237" s="25">
        <v>104.58000199999999</v>
      </c>
      <c r="B237" s="25">
        <v>53.02</v>
      </c>
      <c r="C237" s="25">
        <v>82.82</v>
      </c>
      <c r="D237">
        <f t="shared" si="50"/>
        <v>6.3761097919005388E-2</v>
      </c>
      <c r="E237">
        <f t="shared" si="51"/>
        <v>6.6232053378624837E-3</v>
      </c>
      <c r="F237">
        <f t="shared" si="52"/>
        <v>9.950330853168092E-3</v>
      </c>
      <c r="G237">
        <f t="shared" si="53"/>
        <v>4.0163253538847725E-3</v>
      </c>
      <c r="H237">
        <f t="shared" si="54"/>
        <v>3.0392696709102688E-7</v>
      </c>
      <c r="I237">
        <f t="shared" si="55"/>
        <v>1.2790550676185553E-4</v>
      </c>
      <c r="J237">
        <f t="shared" si="56"/>
        <v>6.3374485038418832E-2</v>
      </c>
      <c r="K237">
        <f t="shared" si="57"/>
        <v>5.5129571655421639E-4</v>
      </c>
      <c r="L237">
        <f t="shared" si="58"/>
        <v>1.130953167738857E-2</v>
      </c>
      <c r="M237">
        <f t="shared" si="59"/>
        <v>4.0163253538847725E-3</v>
      </c>
      <c r="N237">
        <f t="shared" si="60"/>
        <v>3.4938082140509573E-5</v>
      </c>
      <c r="O237">
        <f t="shared" si="61"/>
        <v>7.1673574608018572E-4</v>
      </c>
      <c r="P237">
        <f t="shared" si="62"/>
        <v>3.0392696709102688E-7</v>
      </c>
      <c r="Q237">
        <f t="shared" si="63"/>
        <v>6.2348963699785408E-6</v>
      </c>
      <c r="R237">
        <f t="shared" si="64"/>
        <v>1.2790550676185553E-4</v>
      </c>
    </row>
    <row r="238" spans="1:18" x14ac:dyDescent="0.2">
      <c r="A238" s="25">
        <v>102.519997</v>
      </c>
      <c r="B238" s="25">
        <v>52.869999</v>
      </c>
      <c r="C238" s="25">
        <v>82.410004000000001</v>
      </c>
      <c r="D238">
        <f t="shared" si="50"/>
        <v>5.9065148394464285E-2</v>
      </c>
      <c r="E238">
        <f t="shared" si="51"/>
        <v>1.5439132558016051E-2</v>
      </c>
      <c r="F238">
        <f t="shared" si="52"/>
        <v>1.454530274269979E-2</v>
      </c>
      <c r="G238">
        <f t="shared" si="53"/>
        <v>3.4431705300534089E-3</v>
      </c>
      <c r="H238">
        <f t="shared" si="54"/>
        <v>8.7744865545984405E-5</v>
      </c>
      <c r="I238">
        <f t="shared" si="55"/>
        <v>2.5295323371017951E-4</v>
      </c>
      <c r="J238">
        <f t="shared" si="56"/>
        <v>5.8678535513877722E-2</v>
      </c>
      <c r="K238">
        <f t="shared" si="57"/>
        <v>9.367222936707784E-3</v>
      </c>
      <c r="L238">
        <f t="shared" si="58"/>
        <v>1.5904503566920268E-2</v>
      </c>
      <c r="M238">
        <f t="shared" si="59"/>
        <v>3.4431705300534089E-3</v>
      </c>
      <c r="N238">
        <f t="shared" si="60"/>
        <v>5.4965492375801768E-4</v>
      </c>
      <c r="O238">
        <f t="shared" si="61"/>
        <v>9.3325297738212584E-4</v>
      </c>
      <c r="P238">
        <f t="shared" si="62"/>
        <v>8.7744865545984405E-5</v>
      </c>
      <c r="Q238">
        <f t="shared" si="63"/>
        <v>1.4898103060900629E-4</v>
      </c>
      <c r="R238">
        <f t="shared" si="64"/>
        <v>2.5295323371017951E-4</v>
      </c>
    </row>
    <row r="239" spans="1:18" x14ac:dyDescent="0.2">
      <c r="A239" s="25">
        <v>102.260002</v>
      </c>
      <c r="B239" s="25">
        <v>52.889999000000003</v>
      </c>
      <c r="C239" s="25">
        <v>82.190002000000007</v>
      </c>
      <c r="D239">
        <f t="shared" si="50"/>
        <v>8.4330236856492158E-2</v>
      </c>
      <c r="E239">
        <f t="shared" si="51"/>
        <v>-2.0776473813992721E-3</v>
      </c>
      <c r="F239">
        <f t="shared" si="52"/>
        <v>1.4214220362743344E-2</v>
      </c>
      <c r="G239">
        <f t="shared" si="53"/>
        <v>7.0465320062082339E-3</v>
      </c>
      <c r="H239">
        <f t="shared" si="54"/>
        <v>6.6415279340379489E-5</v>
      </c>
      <c r="I239">
        <f t="shared" si="55"/>
        <v>2.4253144746657365E-4</v>
      </c>
      <c r="J239">
        <f t="shared" si="56"/>
        <v>8.3943623975905601E-2</v>
      </c>
      <c r="K239">
        <f t="shared" si="57"/>
        <v>-8.149557002707539E-3</v>
      </c>
      <c r="L239">
        <f t="shared" si="58"/>
        <v>1.5573421186963822E-2</v>
      </c>
      <c r="M239">
        <f t="shared" si="59"/>
        <v>7.0465320062082339E-3</v>
      </c>
      <c r="N239">
        <f t="shared" si="60"/>
        <v>-6.8410334860548999E-4</v>
      </c>
      <c r="O239">
        <f t="shared" si="61"/>
        <v>1.3072894121368924E-3</v>
      </c>
      <c r="P239">
        <f t="shared" si="62"/>
        <v>6.6415279340379489E-5</v>
      </c>
      <c r="Q239">
        <f t="shared" si="63"/>
        <v>-1.2691648369033497E-4</v>
      </c>
      <c r="R239">
        <f t="shared" si="64"/>
        <v>2.4253144746657365E-4</v>
      </c>
    </row>
    <row r="240" spans="1:18" x14ac:dyDescent="0.2">
      <c r="A240" s="25">
        <v>101.16999800000001</v>
      </c>
      <c r="B240" s="25">
        <v>51.540000999999997</v>
      </c>
      <c r="C240" s="25">
        <v>82.18</v>
      </c>
      <c r="D240">
        <f t="shared" si="50"/>
        <v>7.6704093221792488E-2</v>
      </c>
      <c r="E240">
        <f t="shared" si="51"/>
        <v>1.9988927144334152E-2</v>
      </c>
      <c r="F240">
        <f t="shared" si="52"/>
        <v>3.1897895730554932E-2</v>
      </c>
      <c r="G240">
        <f t="shared" si="53"/>
        <v>5.8243578056303537E-3</v>
      </c>
      <c r="H240">
        <f t="shared" si="54"/>
        <v>1.9368337673620955E-4</v>
      </c>
      <c r="I240">
        <f t="shared" si="55"/>
        <v>1.1060344712536547E-3</v>
      </c>
      <c r="J240">
        <f t="shared" si="56"/>
        <v>7.6317480341205932E-2</v>
      </c>
      <c r="K240">
        <f t="shared" si="57"/>
        <v>1.3917017523025885E-2</v>
      </c>
      <c r="L240">
        <f t="shared" si="58"/>
        <v>3.3257096554775413E-2</v>
      </c>
      <c r="M240">
        <f t="shared" si="59"/>
        <v>5.8243578056303537E-3</v>
      </c>
      <c r="N240">
        <f t="shared" si="60"/>
        <v>1.0621117112217463E-3</v>
      </c>
      <c r="O240">
        <f t="shared" si="61"/>
        <v>2.53809781252466E-3</v>
      </c>
      <c r="P240">
        <f t="shared" si="62"/>
        <v>1.9368337673620955E-4</v>
      </c>
      <c r="Q240">
        <f t="shared" si="63"/>
        <v>4.6283959551777321E-4</v>
      </c>
      <c r="R240">
        <f t="shared" si="64"/>
        <v>1.1060344712536547E-3</v>
      </c>
    </row>
    <row r="241" spans="1:18" x14ac:dyDescent="0.2">
      <c r="A241" s="25">
        <v>101.120003</v>
      </c>
      <c r="B241" s="25">
        <v>51.59</v>
      </c>
      <c r="C241" s="25">
        <v>82.400002000000001</v>
      </c>
      <c r="D241">
        <f t="shared" si="50"/>
        <v>7.0144986481695495E-2</v>
      </c>
      <c r="E241">
        <f t="shared" si="51"/>
        <v>-1.6532498651524292E-2</v>
      </c>
      <c r="F241">
        <f t="shared" si="52"/>
        <v>3.7717039419641621E-2</v>
      </c>
      <c r="G241">
        <f t="shared" si="53"/>
        <v>4.8662306874718928E-3</v>
      </c>
      <c r="H241">
        <f t="shared" si="54"/>
        <v>5.1095927336490109E-4</v>
      </c>
      <c r="I241">
        <f t="shared" si="55"/>
        <v>1.5269525515960282E-3</v>
      </c>
      <c r="J241">
        <f t="shared" si="56"/>
        <v>6.9758373601108939E-2</v>
      </c>
      <c r="K241">
        <f t="shared" si="57"/>
        <v>-2.2604408272832562E-2</v>
      </c>
      <c r="L241">
        <f t="shared" si="58"/>
        <v>3.9076240243862102E-2</v>
      </c>
      <c r="M241">
        <f t="shared" si="59"/>
        <v>4.8662306874718928E-3</v>
      </c>
      <c r="N241">
        <f t="shared" si="60"/>
        <v>-1.5768467573282516E-3</v>
      </c>
      <c r="O241">
        <f t="shared" si="61"/>
        <v>2.7258949658580207E-3</v>
      </c>
      <c r="P241">
        <f t="shared" si="62"/>
        <v>5.1095927336490109E-4</v>
      </c>
      <c r="Q241">
        <f t="shared" si="63"/>
        <v>-8.8329528823954918E-4</v>
      </c>
      <c r="R241">
        <f t="shared" si="64"/>
        <v>1.5269525515960282E-3</v>
      </c>
    </row>
    <row r="242" spans="1:18" x14ac:dyDescent="0.2">
      <c r="A242" s="25">
        <v>101.029999</v>
      </c>
      <c r="B242" s="25">
        <v>51.93</v>
      </c>
      <c r="C242" s="25">
        <v>82.629997000000003</v>
      </c>
      <c r="D242">
        <f t="shared" si="50"/>
        <v>6.1645890694347838E-2</v>
      </c>
      <c r="E242">
        <f t="shared" si="51"/>
        <v>-6.1432329886928544E-3</v>
      </c>
      <c r="F242">
        <f t="shared" si="52"/>
        <v>3.1346614424676393E-2</v>
      </c>
      <c r="G242">
        <f t="shared" si="53"/>
        <v>3.7526991182635842E-3</v>
      </c>
      <c r="H242">
        <f t="shared" si="54"/>
        <v>1.49209708982665E-4</v>
      </c>
      <c r="I242">
        <f t="shared" si="55"/>
        <v>1.0696703510949754E-3</v>
      </c>
      <c r="J242">
        <f t="shared" si="56"/>
        <v>6.1259277813761275E-2</v>
      </c>
      <c r="K242">
        <f t="shared" si="57"/>
        <v>-1.2215142610001121E-2</v>
      </c>
      <c r="L242">
        <f t="shared" si="58"/>
        <v>3.2705815248896875E-2</v>
      </c>
      <c r="M242">
        <f t="shared" si="59"/>
        <v>3.7526991182635842E-3</v>
      </c>
      <c r="N242">
        <f t="shared" si="60"/>
        <v>-7.4829081468077161E-4</v>
      </c>
      <c r="O242">
        <f t="shared" si="61"/>
        <v>2.0035346224577233E-3</v>
      </c>
      <c r="P242">
        <f t="shared" si="62"/>
        <v>1.49209708982665E-4</v>
      </c>
      <c r="Q242">
        <f t="shared" si="63"/>
        <v>-3.9950619744162462E-4</v>
      </c>
      <c r="R242">
        <f t="shared" si="64"/>
        <v>1.0696703510949754E-3</v>
      </c>
    </row>
    <row r="243" spans="1:18" x14ac:dyDescent="0.2">
      <c r="A243" s="25">
        <v>101.870003</v>
      </c>
      <c r="B243" s="25">
        <v>52.66</v>
      </c>
      <c r="C243" s="25">
        <v>84.459998999999996</v>
      </c>
      <c r="D243">
        <f t="shared" si="50"/>
        <v>6.9715349782198927E-2</v>
      </c>
      <c r="E243">
        <f t="shared" si="51"/>
        <v>6.8598021177451157E-3</v>
      </c>
      <c r="F243">
        <f t="shared" si="52"/>
        <v>3.9855473422898136E-2</v>
      </c>
      <c r="G243">
        <f t="shared" si="53"/>
        <v>4.8064737603729889E-3</v>
      </c>
      <c r="H243">
        <f t="shared" si="54"/>
        <v>6.2077458594148906E-7</v>
      </c>
      <c r="I243">
        <f t="shared" si="55"/>
        <v>1.6986493732961026E-3</v>
      </c>
      <c r="J243">
        <f t="shared" si="56"/>
        <v>6.932873690161237E-2</v>
      </c>
      <c r="K243">
        <f t="shared" si="57"/>
        <v>7.8789249643684833E-4</v>
      </c>
      <c r="L243">
        <f t="shared" si="58"/>
        <v>4.1214674247118617E-2</v>
      </c>
      <c r="M243">
        <f t="shared" si="59"/>
        <v>4.8064737603729889E-3</v>
      </c>
      <c r="N243">
        <f t="shared" si="60"/>
        <v>5.4623591592224822E-5</v>
      </c>
      <c r="O243">
        <f t="shared" si="61"/>
        <v>2.8573613073641455E-3</v>
      </c>
      <c r="P243">
        <f t="shared" si="62"/>
        <v>6.2077458594148906E-7</v>
      </c>
      <c r="Q243">
        <f t="shared" si="63"/>
        <v>3.2472732582393772E-5</v>
      </c>
      <c r="R243">
        <f t="shared" si="64"/>
        <v>1.6986493732961026E-3</v>
      </c>
    </row>
    <row r="244" spans="1:18" x14ac:dyDescent="0.2">
      <c r="A244" s="25">
        <v>103.010002</v>
      </c>
      <c r="B244" s="25">
        <v>52.299999</v>
      </c>
      <c r="C244" s="25">
        <v>82.290001000000004</v>
      </c>
      <c r="D244">
        <f t="shared" si="50"/>
        <v>9.1318596623313167E-2</v>
      </c>
      <c r="E244">
        <f t="shared" si="51"/>
        <v>-2.0252419658316895E-2</v>
      </c>
      <c r="F244">
        <f t="shared" si="52"/>
        <v>2.7223445787776617E-2</v>
      </c>
      <c r="G244">
        <f t="shared" si="53"/>
        <v>8.2686256673874959E-3</v>
      </c>
      <c r="H244">
        <f t="shared" si="54"/>
        <v>6.9297031202213068E-4</v>
      </c>
      <c r="I244">
        <f t="shared" si="55"/>
        <v>8.1696768734630903E-4</v>
      </c>
      <c r="J244">
        <f t="shared" si="56"/>
        <v>9.093198374272661E-2</v>
      </c>
      <c r="K244">
        <f t="shared" si="57"/>
        <v>-2.6324329279625164E-2</v>
      </c>
      <c r="L244">
        <f t="shared" si="58"/>
        <v>2.8582646611997095E-2</v>
      </c>
      <c r="M244">
        <f t="shared" si="59"/>
        <v>8.2686256673874959E-3</v>
      </c>
      <c r="N244">
        <f t="shared" si="60"/>
        <v>-2.3937234820930577E-3</v>
      </c>
      <c r="O244">
        <f t="shared" si="61"/>
        <v>2.5990767570462196E-3</v>
      </c>
      <c r="P244">
        <f t="shared" si="62"/>
        <v>6.9297031202213068E-4</v>
      </c>
      <c r="Q244">
        <f t="shared" si="63"/>
        <v>-7.5241900109737408E-4</v>
      </c>
      <c r="R244">
        <f t="shared" si="64"/>
        <v>8.1696768734630903E-4</v>
      </c>
    </row>
    <row r="245" spans="1:18" x14ac:dyDescent="0.2">
      <c r="A245" s="25">
        <v>101.5</v>
      </c>
      <c r="B245" s="25">
        <v>52.27</v>
      </c>
      <c r="C245" s="25">
        <v>82.400002000000001</v>
      </c>
      <c r="D245">
        <f t="shared" si="50"/>
        <v>4.9480077967303762E-2</v>
      </c>
      <c r="E245">
        <f t="shared" si="51"/>
        <v>-3.2931755639639029E-2</v>
      </c>
      <c r="F245">
        <f t="shared" si="52"/>
        <v>3.1686062476325112E-2</v>
      </c>
      <c r="G245">
        <f t="shared" si="53"/>
        <v>2.4101683142207205E-3</v>
      </c>
      <c r="H245">
        <f t="shared" si="54"/>
        <v>1.5212859037880271E-3</v>
      </c>
      <c r="I245">
        <f t="shared" si="55"/>
        <v>1.0919894266023854E-3</v>
      </c>
      <c r="J245">
        <f t="shared" si="56"/>
        <v>4.9093465086717199E-2</v>
      </c>
      <c r="K245">
        <f t="shared" si="57"/>
        <v>-3.9003665260947298E-2</v>
      </c>
      <c r="L245">
        <f t="shared" si="58"/>
        <v>3.3045263300545594E-2</v>
      </c>
      <c r="M245">
        <f t="shared" si="59"/>
        <v>2.4101683142207205E-3</v>
      </c>
      <c r="N245">
        <f t="shared" si="60"/>
        <v>-1.9148250787423206E-3</v>
      </c>
      <c r="O245">
        <f t="shared" si="61"/>
        <v>1.6223064801267123E-3</v>
      </c>
      <c r="P245">
        <f t="shared" si="62"/>
        <v>1.5212859037880271E-3</v>
      </c>
      <c r="Q245">
        <f t="shared" si="63"/>
        <v>-1.2888863882343467E-3</v>
      </c>
      <c r="R245">
        <f t="shared" si="64"/>
        <v>1.0919894266023854E-3</v>
      </c>
    </row>
    <row r="246" spans="1:18" x14ac:dyDescent="0.2">
      <c r="A246" s="25">
        <v>100.75</v>
      </c>
      <c r="B246" s="25">
        <v>51.830002</v>
      </c>
      <c r="C246" s="25">
        <v>82.699996999999996</v>
      </c>
      <c r="D246">
        <f t="shared" si="50"/>
        <v>4.4654826724071527E-2</v>
      </c>
      <c r="E246">
        <f t="shared" si="51"/>
        <v>-4.6739219670264023E-2</v>
      </c>
      <c r="F246">
        <f t="shared" si="52"/>
        <v>5.2375712270543093E-2</v>
      </c>
      <c r="G246">
        <f t="shared" si="53"/>
        <v>1.9596747568925137E-3</v>
      </c>
      <c r="H246">
        <f t="shared" si="54"/>
        <v>2.7890153770511652E-3</v>
      </c>
      <c r="I246">
        <f t="shared" si="55"/>
        <v>2.8874408853017939E-3</v>
      </c>
      <c r="J246">
        <f t="shared" si="56"/>
        <v>4.4268213843484963E-2</v>
      </c>
      <c r="K246">
        <f t="shared" si="57"/>
        <v>-5.2811129291572292E-2</v>
      </c>
      <c r="L246">
        <f t="shared" si="58"/>
        <v>5.3734913094763574E-2</v>
      </c>
      <c r="M246">
        <f t="shared" si="59"/>
        <v>1.9596747568925137E-3</v>
      </c>
      <c r="N246">
        <f t="shared" si="60"/>
        <v>-2.3378543647952547E-3</v>
      </c>
      <c r="O246">
        <f t="shared" si="61"/>
        <v>2.3787486237400743E-3</v>
      </c>
      <c r="P246">
        <f t="shared" si="62"/>
        <v>2.7890153770511652E-3</v>
      </c>
      <c r="Q246">
        <f t="shared" si="63"/>
        <v>-2.8378014429189602E-3</v>
      </c>
      <c r="R246">
        <f t="shared" si="64"/>
        <v>2.8874408853017939E-3</v>
      </c>
    </row>
    <row r="247" spans="1:18" x14ac:dyDescent="0.2">
      <c r="A247" s="25">
        <v>100.529999</v>
      </c>
      <c r="B247" s="25">
        <v>51.880001</v>
      </c>
      <c r="C247" s="25">
        <v>81.279999000000004</v>
      </c>
      <c r="D247">
        <f t="shared" si="50"/>
        <v>6.2067976828191054E-2</v>
      </c>
      <c r="E247">
        <f t="shared" si="51"/>
        <v>-6.4381914333280069E-2</v>
      </c>
      <c r="F247">
        <f t="shared" si="52"/>
        <v>8.5893575186443111E-2</v>
      </c>
      <c r="G247">
        <f t="shared" si="53"/>
        <v>3.8045906584368429E-3</v>
      </c>
      <c r="H247">
        <f t="shared" si="54"/>
        <v>4.9637413098241254E-3</v>
      </c>
      <c r="I247">
        <f t="shared" si="55"/>
        <v>7.6130469215670311E-3</v>
      </c>
      <c r="J247">
        <f t="shared" si="56"/>
        <v>6.1681363947604491E-2</v>
      </c>
      <c r="K247">
        <f t="shared" si="57"/>
        <v>-7.0453823954588338E-2</v>
      </c>
      <c r="L247">
        <f t="shared" si="58"/>
        <v>8.7252776010663585E-2</v>
      </c>
      <c r="M247">
        <f t="shared" si="59"/>
        <v>3.8045906584368429E-3</v>
      </c>
      <c r="N247">
        <f t="shared" si="60"/>
        <v>-4.3456879568434187E-3</v>
      </c>
      <c r="O247">
        <f t="shared" si="61"/>
        <v>5.3818702325525549E-3</v>
      </c>
      <c r="P247">
        <f t="shared" si="62"/>
        <v>4.9637413098241254E-3</v>
      </c>
      <c r="Q247">
        <f t="shared" si="63"/>
        <v>-6.1472917206044208E-3</v>
      </c>
      <c r="R247">
        <f t="shared" si="64"/>
        <v>7.6130469215670311E-3</v>
      </c>
    </row>
    <row r="248" spans="1:18" x14ac:dyDescent="0.2">
      <c r="A248" s="25">
        <v>96.690002000000007</v>
      </c>
      <c r="B248" s="25">
        <v>50.200001</v>
      </c>
      <c r="C248" s="25">
        <v>80.150002000000001</v>
      </c>
      <c r="D248">
        <f t="shared" si="50"/>
        <v>2.6926486578252315E-3</v>
      </c>
      <c r="E248">
        <f t="shared" si="51"/>
        <v>-0.11450187062307769</v>
      </c>
      <c r="F248">
        <f t="shared" si="52"/>
        <v>4.9358022798758575E-2</v>
      </c>
      <c r="G248">
        <f t="shared" si="53"/>
        <v>5.317801005904756E-6</v>
      </c>
      <c r="H248">
        <f t="shared" si="54"/>
        <v>1.4538036482421478E-2</v>
      </c>
      <c r="I248">
        <f t="shared" si="55"/>
        <v>2.5722367720232646E-3</v>
      </c>
      <c r="J248">
        <f t="shared" si="56"/>
        <v>2.3060357772386698E-3</v>
      </c>
      <c r="K248">
        <f t="shared" si="57"/>
        <v>-0.12057378024438596</v>
      </c>
      <c r="L248">
        <f t="shared" si="58"/>
        <v>5.0717223622979056E-2</v>
      </c>
      <c r="M248">
        <f t="shared" si="59"/>
        <v>5.317801005904756E-6</v>
      </c>
      <c r="N248">
        <f t="shared" si="60"/>
        <v>-2.7804745104046714E-4</v>
      </c>
      <c r="O248">
        <f t="shared" si="61"/>
        <v>1.1695573219680393E-4</v>
      </c>
      <c r="P248">
        <f t="shared" si="62"/>
        <v>1.4538036482421478E-2</v>
      </c>
      <c r="Q248">
        <f t="shared" si="63"/>
        <v>-6.115167375722457E-3</v>
      </c>
      <c r="R248">
        <f t="shared" si="64"/>
        <v>2.5722367720232646E-3</v>
      </c>
    </row>
    <row r="249" spans="1:18" x14ac:dyDescent="0.2">
      <c r="A249" s="25">
        <v>96.910004000000001</v>
      </c>
      <c r="B249" s="25">
        <v>51.09</v>
      </c>
      <c r="C249" s="25">
        <v>81.75</v>
      </c>
      <c r="D249">
        <f t="shared" si="50"/>
        <v>-4.4272092903635298E-3</v>
      </c>
      <c r="E249">
        <f t="shared" si="51"/>
        <v>-0.1002978098422799</v>
      </c>
      <c r="F249">
        <f t="shared" si="52"/>
        <v>4.8881937187785982E-2</v>
      </c>
      <c r="G249">
        <f t="shared" si="53"/>
        <v>2.3172883893530651E-5</v>
      </c>
      <c r="H249">
        <f t="shared" si="54"/>
        <v>1.1314517218762447E-2</v>
      </c>
      <c r="I249">
        <f t="shared" si="55"/>
        <v>2.5241719487414807E-3</v>
      </c>
      <c r="J249">
        <f t="shared" si="56"/>
        <v>-4.8138221709500915E-3</v>
      </c>
      <c r="K249">
        <f t="shared" si="57"/>
        <v>-0.10636971946358817</v>
      </c>
      <c r="L249">
        <f t="shared" si="58"/>
        <v>5.0241138012006463E-2</v>
      </c>
      <c r="M249">
        <f t="shared" si="59"/>
        <v>2.3172883893530651E-5</v>
      </c>
      <c r="N249">
        <f t="shared" si="60"/>
        <v>5.1204491387156221E-4</v>
      </c>
      <c r="O249">
        <f t="shared" si="61"/>
        <v>-2.4185190405596012E-4</v>
      </c>
      <c r="P249">
        <f t="shared" si="62"/>
        <v>1.1314517218762447E-2</v>
      </c>
      <c r="Q249">
        <f t="shared" si="63"/>
        <v>-5.344135755868543E-3</v>
      </c>
      <c r="R249">
        <f t="shared" si="64"/>
        <v>2.5241719487414807E-3</v>
      </c>
    </row>
    <row r="250" spans="1:18" x14ac:dyDescent="0.2">
      <c r="A250" s="25">
        <v>96.760002</v>
      </c>
      <c r="B250" s="25">
        <v>51.369999</v>
      </c>
      <c r="C250" s="25">
        <v>82.010002</v>
      </c>
      <c r="D250">
        <f t="shared" si="50"/>
        <v>2.7981977905339208E-2</v>
      </c>
      <c r="E250">
        <f t="shared" si="51"/>
        <v>-6.2992164784978766E-2</v>
      </c>
      <c r="F250">
        <f t="shared" si="52"/>
        <v>6.3165698123031272E-2</v>
      </c>
      <c r="G250">
        <f t="shared" si="53"/>
        <v>7.6150417084934171E-4</v>
      </c>
      <c r="H250">
        <f t="shared" si="54"/>
        <v>4.7698463735971518E-3</v>
      </c>
      <c r="I250">
        <f t="shared" si="55"/>
        <v>4.1634625841530494E-3</v>
      </c>
      <c r="J250">
        <f t="shared" si="56"/>
        <v>2.7595365024752648E-2</v>
      </c>
      <c r="K250">
        <f t="shared" si="57"/>
        <v>-6.9064074406287035E-2</v>
      </c>
      <c r="L250">
        <f t="shared" si="58"/>
        <v>6.4524898947251746E-2</v>
      </c>
      <c r="M250">
        <f t="shared" si="59"/>
        <v>7.6150417084934171E-4</v>
      </c>
      <c r="N250">
        <f t="shared" si="60"/>
        <v>-1.9058483433381677E-3</v>
      </c>
      <c r="O250">
        <f t="shared" si="61"/>
        <v>1.7805881396346897E-3</v>
      </c>
      <c r="P250">
        <f t="shared" si="62"/>
        <v>4.7698463735971518E-3</v>
      </c>
      <c r="Q250">
        <f t="shared" si="63"/>
        <v>-4.456352421951147E-3</v>
      </c>
      <c r="R250">
        <f t="shared" si="64"/>
        <v>4.1634625841530494E-3</v>
      </c>
    </row>
    <row r="251" spans="1:18" x14ac:dyDescent="0.2">
      <c r="A251" s="25">
        <v>96.099997999999999</v>
      </c>
      <c r="B251" s="25">
        <v>50.919998</v>
      </c>
      <c r="C251" s="25">
        <v>81.519997000000004</v>
      </c>
      <c r="D251">
        <f t="shared" si="50"/>
        <v>2.8283861499322202E-2</v>
      </c>
      <c r="E251">
        <f t="shared" si="51"/>
        <v>-6.8678661340701802E-2</v>
      </c>
      <c r="F251">
        <f t="shared" si="52"/>
        <v>7.9501014969676362E-2</v>
      </c>
      <c r="G251">
        <f t="shared" si="53"/>
        <v>7.7825648049554771E-4</v>
      </c>
      <c r="H251">
        <f t="shared" si="54"/>
        <v>5.5876478591465033E-3</v>
      </c>
      <c r="I251">
        <f t="shared" si="55"/>
        <v>6.5383744982355635E-3</v>
      </c>
      <c r="J251">
        <f t="shared" si="56"/>
        <v>2.7897248618735642E-2</v>
      </c>
      <c r="K251">
        <f t="shared" si="57"/>
        <v>-7.4750570962010071E-2</v>
      </c>
      <c r="L251">
        <f t="shared" si="58"/>
        <v>8.0860215793896836E-2</v>
      </c>
      <c r="M251">
        <f t="shared" si="59"/>
        <v>7.7825648049554771E-4</v>
      </c>
      <c r="N251">
        <f t="shared" si="60"/>
        <v>-2.085335262519636E-3</v>
      </c>
      <c r="O251">
        <f t="shared" si="61"/>
        <v>2.2557775433669543E-3</v>
      </c>
      <c r="P251">
        <f t="shared" si="62"/>
        <v>5.5876478591465033E-3</v>
      </c>
      <c r="Q251">
        <f t="shared" si="63"/>
        <v>-6.0443472987051329E-3</v>
      </c>
      <c r="R251">
        <f t="shared" si="64"/>
        <v>6.5383744982355635E-3</v>
      </c>
    </row>
    <row r="252" spans="1:18" x14ac:dyDescent="0.2">
      <c r="A252" s="25">
        <v>94.690002000000007</v>
      </c>
      <c r="B252" s="25">
        <v>51.060001</v>
      </c>
      <c r="C252" s="25">
        <v>81.230002999999996</v>
      </c>
      <c r="D252">
        <f t="shared" si="50"/>
        <v>-5.4461741868794537E-2</v>
      </c>
      <c r="E252">
        <f t="shared" si="51"/>
        <v>-9.0741823640414138E-2</v>
      </c>
      <c r="F252">
        <f t="shared" si="52"/>
        <v>5.7383004735248933E-2</v>
      </c>
      <c r="G252">
        <f t="shared" si="53"/>
        <v>3.0083420187139564E-3</v>
      </c>
      <c r="H252">
        <f t="shared" si="54"/>
        <v>9.3728989480719362E-3</v>
      </c>
      <c r="I252">
        <f t="shared" si="55"/>
        <v>3.4506467139909592E-3</v>
      </c>
      <c r="J252">
        <f t="shared" si="56"/>
        <v>-5.4848354749381101E-2</v>
      </c>
      <c r="K252">
        <f t="shared" si="57"/>
        <v>-9.6813733261722407E-2</v>
      </c>
      <c r="L252">
        <f t="shared" si="58"/>
        <v>5.8742205559469414E-2</v>
      </c>
      <c r="M252">
        <f t="shared" si="59"/>
        <v>3.0083420187139564E-3</v>
      </c>
      <c r="N252">
        <f t="shared" si="60"/>
        <v>5.3100739865509072E-3</v>
      </c>
      <c r="O252">
        <f t="shared" si="61"/>
        <v>-3.221913329286845E-3</v>
      </c>
      <c r="P252">
        <f t="shared" si="62"/>
        <v>9.3728989480719362E-3</v>
      </c>
      <c r="Q252">
        <f t="shared" si="63"/>
        <v>-5.6870522202397385E-3</v>
      </c>
      <c r="R252">
        <f t="shared" si="64"/>
        <v>3.4506467139909592E-3</v>
      </c>
    </row>
    <row r="253" spans="1:18" x14ac:dyDescent="0.2">
      <c r="A253" s="25">
        <v>96.879997000000003</v>
      </c>
      <c r="B253" s="25">
        <v>52.099997999999999</v>
      </c>
      <c r="C253" s="25">
        <v>82.389999000000003</v>
      </c>
      <c r="D253">
        <f t="shared" si="50"/>
        <v>-2.608139903639356E-2</v>
      </c>
      <c r="E253">
        <f t="shared" si="51"/>
        <v>-6.0692419001393202E-2</v>
      </c>
      <c r="F253">
        <f t="shared" si="52"/>
        <v>0.10766923123429591</v>
      </c>
      <c r="G253">
        <f t="shared" si="53"/>
        <v>7.0055565483740159E-4</v>
      </c>
      <c r="H253">
        <f t="shared" si="54"/>
        <v>4.4574755764400752E-3</v>
      </c>
      <c r="I253">
        <f t="shared" si="55"/>
        <v>1.1887198997138523E-2</v>
      </c>
      <c r="J253">
        <f t="shared" si="56"/>
        <v>-2.646801191698012E-2</v>
      </c>
      <c r="K253">
        <f t="shared" si="57"/>
        <v>-6.6764328622701472E-2</v>
      </c>
      <c r="L253">
        <f t="shared" si="58"/>
        <v>0.10902843205851638</v>
      </c>
      <c r="M253">
        <f t="shared" si="59"/>
        <v>7.0055565483740159E-4</v>
      </c>
      <c r="N253">
        <f t="shared" si="60"/>
        <v>1.7671190456148395E-3</v>
      </c>
      <c r="O253">
        <f t="shared" si="61"/>
        <v>-2.8857658390144688E-3</v>
      </c>
      <c r="P253">
        <f t="shared" si="62"/>
        <v>4.4574755764400752E-3</v>
      </c>
      <c r="Q253">
        <f t="shared" si="63"/>
        <v>-7.279210067172668E-3</v>
      </c>
      <c r="R253">
        <f t="shared" si="64"/>
        <v>1.1887198997138523E-2</v>
      </c>
    </row>
    <row r="254" spans="1:18" x14ac:dyDescent="0.2">
      <c r="A254" s="25">
        <v>96.040001000000004</v>
      </c>
      <c r="B254" s="25">
        <v>51.529998999999997</v>
      </c>
      <c r="C254" s="25">
        <v>82.5</v>
      </c>
      <c r="D254">
        <f t="shared" si="50"/>
        <v>-5.4505508881515889E-2</v>
      </c>
      <c r="E254">
        <f t="shared" si="51"/>
        <v>-8.9418062059365366E-2</v>
      </c>
      <c r="F254">
        <f t="shared" si="52"/>
        <v>7.4592938215603394E-2</v>
      </c>
      <c r="G254">
        <f t="shared" si="53"/>
        <v>3.0131450315454816E-3</v>
      </c>
      <c r="H254">
        <f t="shared" si="54"/>
        <v>9.1183346915758526E-3</v>
      </c>
      <c r="I254">
        <f t="shared" si="55"/>
        <v>5.7687274247247367E-3</v>
      </c>
      <c r="J254">
        <f t="shared" si="56"/>
        <v>-5.4892121762102453E-2</v>
      </c>
      <c r="K254">
        <f t="shared" si="57"/>
        <v>-9.5489971680673635E-2</v>
      </c>
      <c r="L254">
        <f t="shared" si="58"/>
        <v>7.5952139039823868E-2</v>
      </c>
      <c r="M254">
        <f t="shared" si="59"/>
        <v>3.0131450315454816E-3</v>
      </c>
      <c r="N254">
        <f t="shared" si="60"/>
        <v>5.2416471525552526E-3</v>
      </c>
      <c r="O254">
        <f t="shared" si="61"/>
        <v>-4.1691740642661474E-3</v>
      </c>
      <c r="P254">
        <f t="shared" si="62"/>
        <v>9.1183346915758526E-3</v>
      </c>
      <c r="Q254">
        <f t="shared" si="63"/>
        <v>-7.2526676059993678E-3</v>
      </c>
      <c r="R254">
        <f t="shared" si="64"/>
        <v>5.7687274247247367E-3</v>
      </c>
    </row>
    <row r="255" spans="1:18" x14ac:dyDescent="0.2">
      <c r="A255" s="25">
        <v>96.260002</v>
      </c>
      <c r="B255" s="25">
        <v>51.919998</v>
      </c>
      <c r="C255" s="25">
        <v>82.449996999999996</v>
      </c>
      <c r="D255">
        <f t="shared" si="50"/>
        <v>-4.1546530470217718E-4</v>
      </c>
      <c r="E255">
        <f t="shared" si="51"/>
        <v>-6.3249708211467151E-2</v>
      </c>
      <c r="F255">
        <f t="shared" si="52"/>
        <v>0.1067765073084314</v>
      </c>
      <c r="G255">
        <f t="shared" si="53"/>
        <v>6.4332941531607619E-7</v>
      </c>
      <c r="H255">
        <f t="shared" si="54"/>
        <v>4.8054866989533668E-3</v>
      </c>
      <c r="I255">
        <f t="shared" si="55"/>
        <v>1.1693331373350073E-2</v>
      </c>
      <c r="J255">
        <f t="shared" si="56"/>
        <v>-8.0207818528873868E-4</v>
      </c>
      <c r="K255">
        <f t="shared" si="57"/>
        <v>-6.932161783277542E-2</v>
      </c>
      <c r="L255">
        <f t="shared" si="58"/>
        <v>0.10813570813265187</v>
      </c>
      <c r="M255">
        <f t="shared" si="59"/>
        <v>6.4332941531607619E-7</v>
      </c>
      <c r="N255">
        <f t="shared" si="60"/>
        <v>5.5601357432591973E-5</v>
      </c>
      <c r="O255">
        <f t="shared" si="61"/>
        <v>-8.6733292543950122E-5</v>
      </c>
      <c r="P255">
        <f t="shared" si="62"/>
        <v>4.8054866989533668E-3</v>
      </c>
      <c r="Q255">
        <f t="shared" si="63"/>
        <v>-7.4961422332482383E-3</v>
      </c>
      <c r="R255">
        <f t="shared" si="64"/>
        <v>1.1693331373350073E-2</v>
      </c>
    </row>
    <row r="256" spans="1:18" x14ac:dyDescent="0.2">
      <c r="A256" s="25">
        <v>98.120002999999997</v>
      </c>
      <c r="B256" s="25">
        <v>52.669998</v>
      </c>
      <c r="C256" s="25">
        <v>82</v>
      </c>
      <c r="D256">
        <f t="shared" si="50"/>
        <v>1.3647556472451312E-2</v>
      </c>
      <c r="E256">
        <f t="shared" si="51"/>
        <v>-4.4195849480367512E-2</v>
      </c>
      <c r="F256">
        <f t="shared" si="52"/>
        <v>0.11379708767319224</v>
      </c>
      <c r="G256">
        <f t="shared" si="53"/>
        <v>1.7585262494661878E-4</v>
      </c>
      <c r="H256">
        <f t="shared" si="54"/>
        <v>2.5268476051041083E-3</v>
      </c>
      <c r="I256">
        <f t="shared" si="55"/>
        <v>1.3260970780499348E-2</v>
      </c>
      <c r="J256">
        <f t="shared" si="56"/>
        <v>1.3260943591864751E-2</v>
      </c>
      <c r="K256">
        <f t="shared" si="57"/>
        <v>-5.0267759101675781E-2</v>
      </c>
      <c r="L256">
        <f t="shared" si="58"/>
        <v>0.11515628849741272</v>
      </c>
      <c r="M256">
        <f t="shared" si="59"/>
        <v>1.7585262494661878E-4</v>
      </c>
      <c r="N256">
        <f t="shared" si="60"/>
        <v>-6.6659791793676848E-4</v>
      </c>
      <c r="O256">
        <f t="shared" si="61"/>
        <v>1.5270810460126937E-3</v>
      </c>
      <c r="P256">
        <f t="shared" si="62"/>
        <v>2.5268476051041083E-3</v>
      </c>
      <c r="Q256">
        <f t="shared" si="63"/>
        <v>-5.7886485692310204E-3</v>
      </c>
      <c r="R256">
        <f t="shared" si="64"/>
        <v>1.3260970780499348E-2</v>
      </c>
    </row>
    <row r="257" spans="1:18" x14ac:dyDescent="0.2">
      <c r="A257" s="25">
        <v>96.639999000000003</v>
      </c>
      <c r="B257" s="25">
        <v>52.060001</v>
      </c>
      <c r="C257" s="25">
        <v>81.220000999999996</v>
      </c>
      <c r="D257">
        <f t="shared" si="50"/>
        <v>-2.0698396027876318E-4</v>
      </c>
      <c r="E257">
        <f t="shared" si="51"/>
        <v>-7.5807840942530985E-2</v>
      </c>
      <c r="F257">
        <f t="shared" si="52"/>
        <v>6.1178812219904941E-2</v>
      </c>
      <c r="G257">
        <f t="shared" si="53"/>
        <v>3.523572094852936E-7</v>
      </c>
      <c r="H257">
        <f t="shared" si="54"/>
        <v>6.7042935523965348E-3</v>
      </c>
      <c r="I257">
        <f t="shared" si="55"/>
        <v>3.9110030755072009E-3</v>
      </c>
      <c r="J257">
        <f t="shared" si="56"/>
        <v>-5.9359684086532469E-4</v>
      </c>
      <c r="K257">
        <f t="shared" si="57"/>
        <v>-8.1879750563839254E-2</v>
      </c>
      <c r="L257">
        <f t="shared" si="58"/>
        <v>6.2538013044125415E-2</v>
      </c>
      <c r="M257">
        <f t="shared" si="59"/>
        <v>3.523572094852936E-7</v>
      </c>
      <c r="N257">
        <f t="shared" si="60"/>
        <v>4.8603561265535772E-5</v>
      </c>
      <c r="O257">
        <f t="shared" si="61"/>
        <v>-3.7122366976987313E-5</v>
      </c>
      <c r="P257">
        <f t="shared" si="62"/>
        <v>6.7042935523965348E-3</v>
      </c>
      <c r="Q257">
        <f t="shared" si="63"/>
        <v>-5.1205969088111147E-3</v>
      </c>
      <c r="R257">
        <f t="shared" si="64"/>
        <v>3.9110030755072009E-3</v>
      </c>
    </row>
    <row r="258" spans="1:18" x14ac:dyDescent="0.2">
      <c r="A258" s="25">
        <v>93.989998</v>
      </c>
      <c r="B258" s="25">
        <v>53</v>
      </c>
      <c r="C258" s="25">
        <v>81.029999000000004</v>
      </c>
      <c r="D258">
        <f t="shared" si="50"/>
        <v>-3.2861884174447555E-2</v>
      </c>
      <c r="E258">
        <f t="shared" si="51"/>
        <v>-5.6665629968123771E-2</v>
      </c>
      <c r="F258">
        <f t="shared" si="52"/>
        <v>4.3509756339864702E-2</v>
      </c>
      <c r="G258">
        <f t="shared" si="53"/>
        <v>1.1054625564186123E-3</v>
      </c>
      <c r="H258">
        <f t="shared" si="54"/>
        <v>3.9359988737355522E-3</v>
      </c>
      <c r="I258">
        <f t="shared" si="55"/>
        <v>2.013223316992511E-3</v>
      </c>
      <c r="J258">
        <f t="shared" si="56"/>
        <v>-3.3248497055034118E-2</v>
      </c>
      <c r="K258">
        <f t="shared" si="57"/>
        <v>-6.273753958943204E-2</v>
      </c>
      <c r="L258">
        <f t="shared" si="58"/>
        <v>4.4868957164085184E-2</v>
      </c>
      <c r="M258">
        <f t="shared" si="59"/>
        <v>1.1054625564186123E-3</v>
      </c>
      <c r="N258">
        <f t="shared" si="60"/>
        <v>2.0859289002793176E-3</v>
      </c>
      <c r="O258">
        <f t="shared" si="61"/>
        <v>-1.4918253901325383E-3</v>
      </c>
      <c r="P258">
        <f t="shared" si="62"/>
        <v>3.9359988737355522E-3</v>
      </c>
      <c r="Q258">
        <f t="shared" si="63"/>
        <v>-2.8149679764183245E-3</v>
      </c>
      <c r="R258">
        <f t="shared" si="64"/>
        <v>2.013223316992511E-3</v>
      </c>
    </row>
    <row r="259" spans="1:18" x14ac:dyDescent="0.2">
      <c r="A259" s="25">
        <v>93.699996999999996</v>
      </c>
      <c r="B259" s="25">
        <v>50.52</v>
      </c>
      <c r="C259" s="25">
        <v>79.599997999999999</v>
      </c>
      <c r="D259">
        <f t="shared" ref="D259:D322" si="65">LN(A259/A278)</f>
        <v>-6.0260441618874151E-2</v>
      </c>
      <c r="E259">
        <f t="shared" ref="E259:E322" si="66">LN(B259/B278)</f>
        <v>-0.12593130878639633</v>
      </c>
      <c r="F259">
        <f t="shared" ref="F259:F322" si="67">LN(C259/C278)</f>
        <v>6.0483424931649385E-3</v>
      </c>
      <c r="G259">
        <f t="shared" ref="G259:G322" si="68">(D259-D$505)^2</f>
        <v>3.6780652194605581E-3</v>
      </c>
      <c r="H259">
        <f t="shared" ref="H259:H322" si="69">(E259-E$505)^2</f>
        <v>1.7424849669992162E-2</v>
      </c>
      <c r="I259">
        <f t="shared" ref="I259:I322" si="70">(F259-F$505)^2</f>
        <v>5.4871697998941351E-5</v>
      </c>
      <c r="J259">
        <f t="shared" ref="J259:J322" si="71">(D259-D$505)</f>
        <v>-6.0647054499460715E-2</v>
      </c>
      <c r="K259">
        <f t="shared" ref="K259:K322" si="72">(E259-E$505)</f>
        <v>-0.1320032184077046</v>
      </c>
      <c r="L259">
        <f t="shared" ref="L259:L322" si="73">(F259-F$505)</f>
        <v>7.4075433173854174E-3</v>
      </c>
      <c r="M259">
        <f t="shared" ref="M259:M322" si="74">$J259*J259</f>
        <v>3.6780652194605581E-3</v>
      </c>
      <c r="N259">
        <f t="shared" ref="N259:N322" si="75">$J259*K259</f>
        <v>8.0056063808762769E-3</v>
      </c>
      <c r="O259">
        <f t="shared" ref="O259:O322" si="76">$J259*L259</f>
        <v>-4.4924568327658941E-4</v>
      </c>
      <c r="P259">
        <f t="shared" ref="P259:P322" si="77">$K259*K259</f>
        <v>1.7424849669992162E-2</v>
      </c>
      <c r="Q259">
        <f t="shared" ref="Q259:Q322" si="78">$K259*L259</f>
        <v>-9.7781955838935992E-4</v>
      </c>
      <c r="R259">
        <f t="shared" ref="R259:R322" si="79">$L259*L259</f>
        <v>5.4871697998941351E-5</v>
      </c>
    </row>
    <row r="260" spans="1:18" x14ac:dyDescent="0.2">
      <c r="A260" s="25">
        <v>94.269997000000004</v>
      </c>
      <c r="B260" s="25">
        <v>52.450001</v>
      </c>
      <c r="C260" s="25">
        <v>79.349997999999999</v>
      </c>
      <c r="D260">
        <f t="shared" si="65"/>
        <v>-3.2560552120540459E-2</v>
      </c>
      <c r="E260">
        <f t="shared" si="66"/>
        <v>-7.7384580981402662E-2</v>
      </c>
      <c r="F260">
        <f t="shared" si="67"/>
        <v>4.7750955095722851E-2</v>
      </c>
      <c r="G260">
        <f t="shared" si="68"/>
        <v>1.0855156816114895E-3</v>
      </c>
      <c r="H260">
        <f t="shared" si="69"/>
        <v>6.9649858237203783E-3</v>
      </c>
      <c r="I260">
        <f t="shared" si="70"/>
        <v>2.4118074144811453E-3</v>
      </c>
      <c r="J260">
        <f t="shared" si="71"/>
        <v>-3.2947165001127023E-2</v>
      </c>
      <c r="K260">
        <f t="shared" si="72"/>
        <v>-8.3456490602710931E-2</v>
      </c>
      <c r="L260">
        <f t="shared" si="73"/>
        <v>4.9110155919943332E-2</v>
      </c>
      <c r="M260">
        <f t="shared" si="74"/>
        <v>1.0855156816114895E-3</v>
      </c>
      <c r="N260">
        <f t="shared" si="75"/>
        <v>2.7496547663025239E-3</v>
      </c>
      <c r="O260">
        <f t="shared" si="76"/>
        <v>-1.6180404103254479E-3</v>
      </c>
      <c r="P260">
        <f t="shared" si="77"/>
        <v>6.9649858237203783E-3</v>
      </c>
      <c r="Q260">
        <f t="shared" si="78"/>
        <v>-4.0985612660304196E-3</v>
      </c>
      <c r="R260">
        <f t="shared" si="79"/>
        <v>2.4118074144811453E-3</v>
      </c>
    </row>
    <row r="261" spans="1:18" x14ac:dyDescent="0.2">
      <c r="A261" s="25">
        <v>94.989998</v>
      </c>
      <c r="B261" s="25">
        <v>52.25</v>
      </c>
      <c r="C261" s="25">
        <v>80.080001999999993</v>
      </c>
      <c r="D261">
        <f t="shared" si="65"/>
        <v>-5.0998494115506915E-2</v>
      </c>
      <c r="E261">
        <f t="shared" si="66"/>
        <v>-0.10371320935428303</v>
      </c>
      <c r="F261">
        <f t="shared" si="67"/>
        <v>6.2874968919813534E-2</v>
      </c>
      <c r="G261">
        <f t="shared" si="68"/>
        <v>2.640429220999975E-3</v>
      </c>
      <c r="H261">
        <f t="shared" si="69"/>
        <v>1.2052772348484737E-2</v>
      </c>
      <c r="I261">
        <f t="shared" si="70"/>
        <v>4.126028562705374E-3</v>
      </c>
      <c r="J261">
        <f t="shared" si="71"/>
        <v>-5.1385106996093478E-2</v>
      </c>
      <c r="K261">
        <f t="shared" si="72"/>
        <v>-0.1097851189755913</v>
      </c>
      <c r="L261">
        <f t="shared" si="73"/>
        <v>6.4234169744034009E-2</v>
      </c>
      <c r="M261">
        <f t="shared" si="74"/>
        <v>2.640429220999975E-3</v>
      </c>
      <c r="N261">
        <f t="shared" si="75"/>
        <v>5.6413200851396115E-3</v>
      </c>
      <c r="O261">
        <f t="shared" si="76"/>
        <v>-3.3006796851024179E-3</v>
      </c>
      <c r="P261">
        <f t="shared" si="77"/>
        <v>1.2052772348484737E-2</v>
      </c>
      <c r="Q261">
        <f t="shared" si="78"/>
        <v>-7.0519559676471008E-3</v>
      </c>
      <c r="R261">
        <f t="shared" si="79"/>
        <v>4.126028562705374E-3</v>
      </c>
    </row>
    <row r="262" spans="1:18" x14ac:dyDescent="0.2">
      <c r="A262" s="25">
        <v>95.010002</v>
      </c>
      <c r="B262" s="25">
        <v>52.299999</v>
      </c>
      <c r="C262" s="25">
        <v>81.160004000000001</v>
      </c>
      <c r="D262">
        <f t="shared" si="65"/>
        <v>-3.6378889916116396E-2</v>
      </c>
      <c r="E262">
        <f t="shared" si="66"/>
        <v>-9.8087478984353105E-2</v>
      </c>
      <c r="F262">
        <f t="shared" si="67"/>
        <v>9.655543232334271E-2</v>
      </c>
      <c r="G262">
        <f t="shared" si="68"/>
        <v>1.3517021958943732E-3</v>
      </c>
      <c r="H262">
        <f t="shared" si="69"/>
        <v>1.084917823470518E-2</v>
      </c>
      <c r="I262">
        <f t="shared" si="70"/>
        <v>9.587275384421879E-3</v>
      </c>
      <c r="J262">
        <f t="shared" si="71"/>
        <v>-3.6765502796702959E-2</v>
      </c>
      <c r="K262">
        <f t="shared" si="72"/>
        <v>-0.10415938860566137</v>
      </c>
      <c r="L262">
        <f t="shared" si="73"/>
        <v>9.7914633147563185E-2</v>
      </c>
      <c r="M262">
        <f t="shared" si="74"/>
        <v>1.3517021958943732E-3</v>
      </c>
      <c r="N262">
        <f t="shared" si="75"/>
        <v>3.8294722930843138E-3</v>
      </c>
      <c r="O262">
        <f t="shared" si="76"/>
        <v>-3.5998807188248787E-3</v>
      </c>
      <c r="P262">
        <f t="shared" si="77"/>
        <v>1.084917823470518E-2</v>
      </c>
      <c r="Q262">
        <f t="shared" si="78"/>
        <v>-1.0198728324197806E-2</v>
      </c>
      <c r="R262">
        <f t="shared" si="79"/>
        <v>9.587275384421879E-3</v>
      </c>
    </row>
    <row r="263" spans="1:18" x14ac:dyDescent="0.2">
      <c r="A263" s="25">
        <v>94.019997000000004</v>
      </c>
      <c r="B263" s="25">
        <v>53.369999</v>
      </c>
      <c r="C263" s="25">
        <v>80.080001999999993</v>
      </c>
      <c r="D263">
        <f t="shared" si="65"/>
        <v>-3.0791018319593591E-2</v>
      </c>
      <c r="E263">
        <f t="shared" si="66"/>
        <v>-7.3666250092469868E-2</v>
      </c>
      <c r="F263">
        <f t="shared" si="67"/>
        <v>6.9679918835668223E-2</v>
      </c>
      <c r="G263">
        <f t="shared" si="68"/>
        <v>9.7204468725444685E-4</v>
      </c>
      <c r="H263">
        <f t="shared" si="69"/>
        <v>6.3581741145399906E-3</v>
      </c>
      <c r="I263">
        <f t="shared" si="70"/>
        <v>5.0465565220519848E-3</v>
      </c>
      <c r="J263">
        <f t="shared" si="71"/>
        <v>-3.1177631200180151E-2</v>
      </c>
      <c r="K263">
        <f t="shared" si="72"/>
        <v>-7.9738159713778137E-2</v>
      </c>
      <c r="L263">
        <f t="shared" si="73"/>
        <v>7.1039119659888697E-2</v>
      </c>
      <c r="M263">
        <f t="shared" si="74"/>
        <v>9.7204468725444685E-4</v>
      </c>
      <c r="N263">
        <f t="shared" si="75"/>
        <v>2.4860469361372372E-3</v>
      </c>
      <c r="O263">
        <f t="shared" si="76"/>
        <v>-2.2148314735414769E-3</v>
      </c>
      <c r="P263">
        <f t="shared" si="77"/>
        <v>6.3581741145399906E-3</v>
      </c>
      <c r="Q263">
        <f t="shared" si="78"/>
        <v>-5.6645286693664011E-3</v>
      </c>
      <c r="R263">
        <f t="shared" si="79"/>
        <v>5.0465565220519848E-3</v>
      </c>
    </row>
    <row r="264" spans="1:18" x14ac:dyDescent="0.2">
      <c r="A264" s="25">
        <v>96.599997999999999</v>
      </c>
      <c r="B264" s="25">
        <v>54.02</v>
      </c>
      <c r="C264" s="25">
        <v>79.830001999999993</v>
      </c>
      <c r="D264">
        <f t="shared" si="65"/>
        <v>1.5540122669998248E-3</v>
      </c>
      <c r="E264">
        <f t="shared" si="66"/>
        <v>-7.6590739335933078E-2</v>
      </c>
      <c r="F264">
        <f t="shared" si="67"/>
        <v>4.6144273356178822E-2</v>
      </c>
      <c r="G264">
        <f t="shared" si="68"/>
        <v>1.3628213273980636E-6</v>
      </c>
      <c r="H264">
        <f t="shared" si="69"/>
        <v>6.8331135326281135E-3</v>
      </c>
      <c r="I264">
        <f t="shared" si="70"/>
        <v>2.2565800592078632E-3</v>
      </c>
      <c r="J264">
        <f t="shared" si="71"/>
        <v>1.1673993864132633E-3</v>
      </c>
      <c r="K264">
        <f t="shared" si="72"/>
        <v>-8.2662648957241347E-2</v>
      </c>
      <c r="L264">
        <f t="shared" si="73"/>
        <v>4.7503474180399304E-2</v>
      </c>
      <c r="M264">
        <f t="shared" si="74"/>
        <v>1.3628213273980636E-6</v>
      </c>
      <c r="N264">
        <f t="shared" si="75"/>
        <v>-9.6500325671978535E-5</v>
      </c>
      <c r="O264">
        <f t="shared" si="76"/>
        <v>5.5455526610696446E-5</v>
      </c>
      <c r="P264">
        <f t="shared" si="77"/>
        <v>6.8331135326281135E-3</v>
      </c>
      <c r="Q264">
        <f t="shared" si="78"/>
        <v>-3.9267630104237259E-3</v>
      </c>
      <c r="R264">
        <f t="shared" si="79"/>
        <v>2.2565800592078632E-3</v>
      </c>
    </row>
    <row r="265" spans="1:18" x14ac:dyDescent="0.2">
      <c r="A265" s="25">
        <v>96.349997999999999</v>
      </c>
      <c r="B265" s="25">
        <v>54.310001</v>
      </c>
      <c r="C265" s="25">
        <v>78.480002999999996</v>
      </c>
      <c r="D265">
        <f t="shared" si="65"/>
        <v>-4.4158395830335574E-2</v>
      </c>
      <c r="E265">
        <f t="shared" si="66"/>
        <v>-9.5460800352051026E-2</v>
      </c>
      <c r="F265">
        <f t="shared" si="67"/>
        <v>1.2953075931373082E-2</v>
      </c>
      <c r="G265">
        <f t="shared" si="68"/>
        <v>1.9842578010561291E-3</v>
      </c>
      <c r="H265">
        <f t="shared" si="69"/>
        <v>1.0308891194534294E-2</v>
      </c>
      <c r="I265">
        <f t="shared" si="70"/>
        <v>2.0484126592870374E-4</v>
      </c>
      <c r="J265">
        <f t="shared" si="71"/>
        <v>-4.4545008710922138E-2</v>
      </c>
      <c r="K265">
        <f t="shared" si="72"/>
        <v>-0.10153270997335929</v>
      </c>
      <c r="L265">
        <f t="shared" si="73"/>
        <v>1.431227675559356E-2</v>
      </c>
      <c r="M265">
        <f t="shared" si="74"/>
        <v>1.9842578010561291E-3</v>
      </c>
      <c r="N265">
        <f t="shared" si="75"/>
        <v>4.5227754502068212E-3</v>
      </c>
      <c r="O265">
        <f t="shared" si="76"/>
        <v>-6.3754049275104355E-4</v>
      </c>
      <c r="P265">
        <f t="shared" si="77"/>
        <v>1.0308891194534294E-2</v>
      </c>
      <c r="Q265">
        <f t="shared" si="78"/>
        <v>-1.4531642448841328E-3</v>
      </c>
      <c r="R265">
        <f t="shared" si="79"/>
        <v>2.0484126592870374E-4</v>
      </c>
    </row>
    <row r="266" spans="1:18" x14ac:dyDescent="0.2">
      <c r="A266" s="25">
        <v>94.480002999999996</v>
      </c>
      <c r="B266" s="25">
        <v>55.330002</v>
      </c>
      <c r="C266" s="25">
        <v>74.589995999999999</v>
      </c>
      <c r="D266">
        <f t="shared" si="65"/>
        <v>-8.3521269799704395E-2</v>
      </c>
      <c r="E266">
        <f t="shared" si="66"/>
        <v>-9.1639431786577422E-2</v>
      </c>
      <c r="F266">
        <f t="shared" si="67"/>
        <v>-4.6239748070356253E-2</v>
      </c>
      <c r="G266">
        <f t="shared" si="68"/>
        <v>7.0405327758894702E-3</v>
      </c>
      <c r="H266">
        <f t="shared" si="69"/>
        <v>9.5475062397283976E-3</v>
      </c>
      <c r="I266">
        <f t="shared" si="70"/>
        <v>2.0142635211126254E-3</v>
      </c>
      <c r="J266">
        <f t="shared" si="71"/>
        <v>-8.3907882680290952E-2</v>
      </c>
      <c r="K266">
        <f t="shared" si="72"/>
        <v>-9.7711341407885691E-2</v>
      </c>
      <c r="L266">
        <f t="shared" si="73"/>
        <v>-4.4880547246135771E-2</v>
      </c>
      <c r="M266">
        <f t="shared" si="74"/>
        <v>7.0405327758894702E-3</v>
      </c>
      <c r="N266">
        <f t="shared" si="75"/>
        <v>8.1987517713867277E-3</v>
      </c>
      <c r="O266">
        <f t="shared" si="76"/>
        <v>3.7658316929560154E-3</v>
      </c>
      <c r="P266">
        <f t="shared" si="77"/>
        <v>9.5475062397283976E-3</v>
      </c>
      <c r="Q266">
        <f t="shared" si="78"/>
        <v>4.385338474539916E-3</v>
      </c>
      <c r="R266">
        <f t="shared" si="79"/>
        <v>2.0142635211126254E-3</v>
      </c>
    </row>
    <row r="267" spans="1:18" x14ac:dyDescent="0.2">
      <c r="A267" s="25">
        <v>96.43</v>
      </c>
      <c r="B267" s="25">
        <v>56.290000999999997</v>
      </c>
      <c r="C267" s="25">
        <v>76.290001000000004</v>
      </c>
      <c r="D267">
        <f t="shared" si="65"/>
        <v>-8.8470764743566868E-2</v>
      </c>
      <c r="E267">
        <f t="shared" si="66"/>
        <v>-7.0968753132387374E-2</v>
      </c>
      <c r="F267">
        <f t="shared" si="67"/>
        <v>-1.5219779966701213E-2</v>
      </c>
      <c r="G267">
        <f t="shared" si="68"/>
        <v>7.8956335582414019E-3</v>
      </c>
      <c r="H267">
        <f t="shared" si="69"/>
        <v>5.9352637175286672E-3</v>
      </c>
      <c r="I267">
        <f t="shared" si="70"/>
        <v>1.92115654164972E-4</v>
      </c>
      <c r="J267">
        <f t="shared" si="71"/>
        <v>-8.8857377624153425E-2</v>
      </c>
      <c r="K267">
        <f t="shared" si="72"/>
        <v>-7.7040662753695643E-2</v>
      </c>
      <c r="L267">
        <f t="shared" si="73"/>
        <v>-1.3860579142480735E-2</v>
      </c>
      <c r="M267">
        <f t="shared" si="74"/>
        <v>7.8956335582414019E-3</v>
      </c>
      <c r="N267">
        <f t="shared" si="75"/>
        <v>6.8456312627201855E-3</v>
      </c>
      <c r="O267">
        <f t="shared" si="76"/>
        <v>1.2316147149528753E-3</v>
      </c>
      <c r="P267">
        <f t="shared" si="77"/>
        <v>5.9352637175286672E-3</v>
      </c>
      <c r="Q267">
        <f t="shared" si="78"/>
        <v>1.0678282032867664E-3</v>
      </c>
      <c r="R267">
        <f t="shared" si="79"/>
        <v>1.92115654164972E-4</v>
      </c>
    </row>
    <row r="268" spans="1:18" x14ac:dyDescent="0.2">
      <c r="A268" s="25">
        <v>97.339995999999999</v>
      </c>
      <c r="B268" s="25">
        <v>56.48</v>
      </c>
      <c r="C268" s="25">
        <v>77.849997999999999</v>
      </c>
      <c r="D268">
        <f t="shared" si="65"/>
        <v>-7.8223535613971121E-2</v>
      </c>
      <c r="E268">
        <f t="shared" si="66"/>
        <v>-9.2763819925869892E-2</v>
      </c>
      <c r="F268">
        <f t="shared" si="67"/>
        <v>-1.2836844279989221E-3</v>
      </c>
      <c r="G268">
        <f t="shared" si="68"/>
        <v>6.1795554463364086E-3</v>
      </c>
      <c r="H268">
        <f t="shared" si="69"/>
        <v>9.768501435122947E-3</v>
      </c>
      <c r="I268">
        <f t="shared" si="70"/>
        <v>5.7027260982910823E-9</v>
      </c>
      <c r="J268">
        <f t="shared" si="71"/>
        <v>-7.8610148494557677E-2</v>
      </c>
      <c r="K268">
        <f t="shared" si="72"/>
        <v>-9.8835729547178161E-2</v>
      </c>
      <c r="L268">
        <f t="shared" si="73"/>
        <v>7.5516396221556297E-5</v>
      </c>
      <c r="M268">
        <f t="shared" si="74"/>
        <v>6.1795554463364086E-3</v>
      </c>
      <c r="N268">
        <f t="shared" si="75"/>
        <v>7.7694913762716171E-3</v>
      </c>
      <c r="O268">
        <f t="shared" si="76"/>
        <v>-5.9363551207503952E-6</v>
      </c>
      <c r="P268">
        <f t="shared" si="77"/>
        <v>9.768501435122947E-3</v>
      </c>
      <c r="Q268">
        <f t="shared" si="78"/>
        <v>-7.4637181133312849E-6</v>
      </c>
      <c r="R268">
        <f t="shared" si="79"/>
        <v>5.7027260982910823E-9</v>
      </c>
    </row>
    <row r="269" spans="1:18" x14ac:dyDescent="0.2">
      <c r="A269" s="25">
        <v>94.089995999999999</v>
      </c>
      <c r="B269" s="25">
        <v>54.709999000000003</v>
      </c>
      <c r="C269" s="25">
        <v>76.989998</v>
      </c>
      <c r="D269">
        <f t="shared" si="65"/>
        <v>-0.13156329705123801</v>
      </c>
      <c r="E269">
        <f t="shared" si="66"/>
        <v>-0.13328002215129933</v>
      </c>
      <c r="F269">
        <f t="shared" si="67"/>
        <v>-1.4442585112105695E-2</v>
      </c>
      <c r="G269">
        <f t="shared" si="68"/>
        <v>1.7410778731016614E-2</v>
      </c>
      <c r="H269">
        <f t="shared" si="69"/>
        <v>1.9418960888757483E-2</v>
      </c>
      <c r="I269">
        <f t="shared" si="70"/>
        <v>1.7117494442448177E-4</v>
      </c>
      <c r="J269">
        <f t="shared" si="71"/>
        <v>-0.13194990993182457</v>
      </c>
      <c r="K269">
        <f t="shared" si="72"/>
        <v>-0.1393519317726076</v>
      </c>
      <c r="L269">
        <f t="shared" si="73"/>
        <v>-1.3083384287885217E-2</v>
      </c>
      <c r="M269">
        <f t="shared" si="74"/>
        <v>1.7410778731016614E-2</v>
      </c>
      <c r="N269">
        <f t="shared" si="75"/>
        <v>1.8387474846221333E-2</v>
      </c>
      <c r="O269">
        <f t="shared" si="76"/>
        <v>1.7263513783899031E-3</v>
      </c>
      <c r="P269">
        <f t="shared" si="77"/>
        <v>1.9418960888757483E-2</v>
      </c>
      <c r="Q269">
        <f t="shared" si="78"/>
        <v>1.8231948746401871E-3</v>
      </c>
      <c r="R269">
        <f t="shared" si="79"/>
        <v>1.7117494442448177E-4</v>
      </c>
    </row>
    <row r="270" spans="1:18" x14ac:dyDescent="0.2">
      <c r="A270" s="25">
        <v>93.419998000000007</v>
      </c>
      <c r="B270" s="25">
        <v>54.540000999999997</v>
      </c>
      <c r="C270" s="25">
        <v>75.290001000000004</v>
      </c>
      <c r="D270">
        <f t="shared" si="65"/>
        <v>-0.15185425966000873</v>
      </c>
      <c r="E270">
        <f t="shared" si="66"/>
        <v>-0.13687197226685249</v>
      </c>
      <c r="F270">
        <f t="shared" si="67"/>
        <v>-5.0123834120927427E-2</v>
      </c>
      <c r="G270">
        <f t="shared" si="68"/>
        <v>2.317728327192178E-2</v>
      </c>
      <c r="H270">
        <f t="shared" si="69"/>
        <v>2.0432953369256456E-2</v>
      </c>
      <c r="I270">
        <f t="shared" si="70"/>
        <v>2.3779894605622997E-3</v>
      </c>
      <c r="J270">
        <f t="shared" si="71"/>
        <v>-0.15224087254059529</v>
      </c>
      <c r="K270">
        <f t="shared" si="72"/>
        <v>-0.14294388188816076</v>
      </c>
      <c r="L270">
        <f t="shared" si="73"/>
        <v>-4.8764633296706945E-2</v>
      </c>
      <c r="M270">
        <f t="shared" si="74"/>
        <v>2.317728327192178E-2</v>
      </c>
      <c r="N270">
        <f t="shared" si="75"/>
        <v>2.1761901302993391E-2</v>
      </c>
      <c r="O270">
        <f t="shared" si="76"/>
        <v>7.4239703222128313E-3</v>
      </c>
      <c r="P270">
        <f t="shared" si="77"/>
        <v>2.0432953369256456E-2</v>
      </c>
      <c r="Q270">
        <f t="shared" si="78"/>
        <v>6.970605982283949E-3</v>
      </c>
      <c r="R270">
        <f t="shared" si="79"/>
        <v>2.3779894605622997E-3</v>
      </c>
    </row>
    <row r="271" spans="1:18" x14ac:dyDescent="0.2">
      <c r="A271" s="25">
        <v>99.989998</v>
      </c>
      <c r="B271" s="25">
        <v>55.91</v>
      </c>
      <c r="C271" s="25">
        <v>76.699996999999996</v>
      </c>
      <c r="D271">
        <f t="shared" si="65"/>
        <v>-6.6075013925866594E-2</v>
      </c>
      <c r="E271">
        <f t="shared" si="66"/>
        <v>-9.6918583033387157E-2</v>
      </c>
      <c r="F271">
        <f t="shared" si="67"/>
        <v>-2.6249590855759647E-2</v>
      </c>
      <c r="G271">
        <f t="shared" si="68"/>
        <v>4.4171478377602515E-3</v>
      </c>
      <c r="H271">
        <f t="shared" si="69"/>
        <v>1.0607041577256872E-2</v>
      </c>
      <c r="I271">
        <f t="shared" si="70"/>
        <v>6.195315159221444E-4</v>
      </c>
      <c r="J271">
        <f t="shared" si="71"/>
        <v>-6.646162680645315E-2</v>
      </c>
      <c r="K271">
        <f t="shared" si="72"/>
        <v>-0.10299049265469543</v>
      </c>
      <c r="L271">
        <f t="shared" si="73"/>
        <v>-2.4890390031539169E-2</v>
      </c>
      <c r="M271">
        <f t="shared" si="74"/>
        <v>4.4171478377602515E-3</v>
      </c>
      <c r="N271">
        <f t="shared" si="75"/>
        <v>6.8449156874291215E-3</v>
      </c>
      <c r="O271">
        <f t="shared" si="76"/>
        <v>1.654255813343218E-3</v>
      </c>
      <c r="P271">
        <f t="shared" si="77"/>
        <v>1.0607041577256872E-2</v>
      </c>
      <c r="Q271">
        <f t="shared" si="78"/>
        <v>2.5634735317157389E-3</v>
      </c>
      <c r="R271">
        <f t="shared" si="79"/>
        <v>6.195315159221444E-4</v>
      </c>
    </row>
    <row r="272" spans="1:18" x14ac:dyDescent="0.2">
      <c r="A272" s="25">
        <v>99.440002000000007</v>
      </c>
      <c r="B272" s="25">
        <v>55.360000999999997</v>
      </c>
      <c r="C272" s="25">
        <v>73.980002999999996</v>
      </c>
      <c r="D272">
        <f t="shared" si="65"/>
        <v>-8.2854489757119273E-2</v>
      </c>
      <c r="E272">
        <f t="shared" si="66"/>
        <v>-0.10842661774579976</v>
      </c>
      <c r="F272">
        <f t="shared" si="67"/>
        <v>-6.982156556924704E-2</v>
      </c>
      <c r="G272">
        <f t="shared" si="68"/>
        <v>6.9290811683410765E-3</v>
      </c>
      <c r="H272">
        <f t="shared" si="69"/>
        <v>1.3109912769236386E-2</v>
      </c>
      <c r="I272">
        <f t="shared" si="70"/>
        <v>4.6870953864810569E-3</v>
      </c>
      <c r="J272">
        <f t="shared" si="71"/>
        <v>-8.324110263770583E-2</v>
      </c>
      <c r="K272">
        <f t="shared" si="72"/>
        <v>-0.11449852736710803</v>
      </c>
      <c r="L272">
        <f t="shared" si="73"/>
        <v>-6.8462364745026566E-2</v>
      </c>
      <c r="M272">
        <f t="shared" si="74"/>
        <v>6.9290811683410765E-3</v>
      </c>
      <c r="N272">
        <f t="shared" si="75"/>
        <v>9.5309836684316085E-3</v>
      </c>
      <c r="O272">
        <f t="shared" si="76"/>
        <v>5.6988827305608095E-3</v>
      </c>
      <c r="P272">
        <f t="shared" si="77"/>
        <v>1.3109912769236386E-2</v>
      </c>
      <c r="Q272">
        <f t="shared" si="78"/>
        <v>7.8388399433753555E-3</v>
      </c>
      <c r="R272">
        <f t="shared" si="79"/>
        <v>4.6870953864810569E-3</v>
      </c>
    </row>
    <row r="273" spans="1:18" x14ac:dyDescent="0.2">
      <c r="A273" s="25">
        <v>101.41999800000001</v>
      </c>
      <c r="B273" s="25">
        <v>56.349997999999999</v>
      </c>
      <c r="C273" s="25">
        <v>76.569999999999993</v>
      </c>
      <c r="D273">
        <f t="shared" si="65"/>
        <v>-6.8493202852303398E-2</v>
      </c>
      <c r="E273">
        <f t="shared" si="66"/>
        <v>-8.599048334798097E-2</v>
      </c>
      <c r="F273">
        <f t="shared" si="67"/>
        <v>-4.61934886346708E-2</v>
      </c>
      <c r="G273">
        <f t="shared" si="68"/>
        <v>4.7444290153968744E-3</v>
      </c>
      <c r="H273">
        <f t="shared" si="69"/>
        <v>8.475484199231836E-3</v>
      </c>
      <c r="I273">
        <f t="shared" si="70"/>
        <v>2.0101133634702938E-3</v>
      </c>
      <c r="J273">
        <f t="shared" si="71"/>
        <v>-6.8879815732889954E-2</v>
      </c>
      <c r="K273">
        <f t="shared" si="72"/>
        <v>-9.2062392969289239E-2</v>
      </c>
      <c r="L273">
        <f t="shared" si="73"/>
        <v>-4.4834287810450318E-2</v>
      </c>
      <c r="M273">
        <f t="shared" si="74"/>
        <v>4.7444290153968744E-3</v>
      </c>
      <c r="N273">
        <f t="shared" si="75"/>
        <v>6.3412406636535468E-3</v>
      </c>
      <c r="O273">
        <f t="shared" si="76"/>
        <v>3.0881774828991721E-3</v>
      </c>
      <c r="P273">
        <f t="shared" si="77"/>
        <v>8.475484199231836E-3</v>
      </c>
      <c r="Q273">
        <f t="shared" si="78"/>
        <v>4.1275518229038919E-3</v>
      </c>
      <c r="R273">
        <f t="shared" si="79"/>
        <v>2.0101133634702938E-3</v>
      </c>
    </row>
    <row r="274" spans="1:18" x14ac:dyDescent="0.2">
      <c r="A274" s="25">
        <v>96.300003000000004</v>
      </c>
      <c r="B274" s="25">
        <v>55.310001</v>
      </c>
      <c r="C274" s="25">
        <v>74.099997999999999</v>
      </c>
      <c r="D274">
        <f t="shared" si="65"/>
        <v>-0.10750773825257164</v>
      </c>
      <c r="E274">
        <f t="shared" si="66"/>
        <v>-9.3484067822984226E-2</v>
      </c>
      <c r="F274">
        <f t="shared" si="67"/>
        <v>-4.6796070039808388E-2</v>
      </c>
      <c r="G274">
        <f t="shared" si="68"/>
        <v>1.1641191006445234E-2</v>
      </c>
      <c r="H274">
        <f t="shared" si="69"/>
        <v>9.9113926448884757E-3</v>
      </c>
      <c r="I274">
        <f t="shared" si="70"/>
        <v>2.0645090841144398E-3</v>
      </c>
      <c r="J274">
        <f t="shared" si="71"/>
        <v>-0.10789435113315819</v>
      </c>
      <c r="K274">
        <f t="shared" si="72"/>
        <v>-9.9555977444292496E-2</v>
      </c>
      <c r="L274">
        <f t="shared" si="73"/>
        <v>-4.5436869215587906E-2</v>
      </c>
      <c r="M274">
        <f t="shared" si="74"/>
        <v>1.1641191006445234E-2</v>
      </c>
      <c r="N274">
        <f t="shared" si="75"/>
        <v>1.0741527587779272E-2</v>
      </c>
      <c r="O274">
        <f t="shared" si="76"/>
        <v>4.902381521538028E-3</v>
      </c>
      <c r="P274">
        <f t="shared" si="77"/>
        <v>9.9113926448884757E-3</v>
      </c>
      <c r="Q274">
        <f t="shared" si="78"/>
        <v>4.5235119267663373E-3</v>
      </c>
      <c r="R274">
        <f t="shared" si="79"/>
        <v>2.0645090841144398E-3</v>
      </c>
    </row>
    <row r="275" spans="1:18" x14ac:dyDescent="0.2">
      <c r="A275" s="25">
        <v>96.790001000000004</v>
      </c>
      <c r="B275" s="25">
        <v>55.049999</v>
      </c>
      <c r="C275" s="25">
        <v>73.180000000000007</v>
      </c>
      <c r="D275">
        <f t="shared" si="65"/>
        <v>-0.10336452563490882</v>
      </c>
      <c r="E275">
        <f t="shared" si="66"/>
        <v>-8.5602608852037909E-2</v>
      </c>
      <c r="F275">
        <f t="shared" si="67"/>
        <v>-5.4254223533690721E-2</v>
      </c>
      <c r="G275">
        <f t="shared" si="68"/>
        <v>1.0764298743261508E-2</v>
      </c>
      <c r="H275">
        <f t="shared" si="69"/>
        <v>8.4042173373198893E-3</v>
      </c>
      <c r="I275">
        <f t="shared" si="70"/>
        <v>2.7978834274353724E-3</v>
      </c>
      <c r="J275">
        <f t="shared" si="71"/>
        <v>-0.10375113851549538</v>
      </c>
      <c r="K275">
        <f t="shared" si="72"/>
        <v>-9.1674518473346178E-2</v>
      </c>
      <c r="L275">
        <f t="shared" si="73"/>
        <v>-5.2895022709470239E-2</v>
      </c>
      <c r="M275">
        <f t="shared" si="74"/>
        <v>1.0764298743261508E-2</v>
      </c>
      <c r="N275">
        <f t="shared" si="75"/>
        <v>9.5113356644694787E-3</v>
      </c>
      <c r="O275">
        <f t="shared" si="76"/>
        <v>5.4879188279105201E-3</v>
      </c>
      <c r="P275">
        <f t="shared" si="77"/>
        <v>8.4042173373198893E-3</v>
      </c>
      <c r="Q275">
        <f t="shared" si="78"/>
        <v>4.8491257365273948E-3</v>
      </c>
      <c r="R275">
        <f t="shared" si="79"/>
        <v>2.7978834274353724E-3</v>
      </c>
    </row>
    <row r="276" spans="1:18" x14ac:dyDescent="0.2">
      <c r="A276" s="25">
        <v>96.660004000000001</v>
      </c>
      <c r="B276" s="25">
        <v>56.16</v>
      </c>
      <c r="C276" s="25">
        <v>76.400002000000001</v>
      </c>
      <c r="D276">
        <f t="shared" si="65"/>
        <v>-9.2522355707312404E-2</v>
      </c>
      <c r="E276">
        <f t="shared" si="66"/>
        <v>-5.9450780796700929E-2</v>
      </c>
      <c r="F276">
        <f t="shared" si="67"/>
        <v>-1.1452454613818953E-2</v>
      </c>
      <c r="G276">
        <f t="shared" si="68"/>
        <v>8.6320764440671952E-3</v>
      </c>
      <c r="H276">
        <f t="shared" si="69"/>
        <v>4.2932229596142736E-3</v>
      </c>
      <c r="I276">
        <f t="shared" si="70"/>
        <v>1.0187377206124398E-4</v>
      </c>
      <c r="J276">
        <f t="shared" si="71"/>
        <v>-9.290896858789896E-2</v>
      </c>
      <c r="K276">
        <f t="shared" si="72"/>
        <v>-6.5522690418009191E-2</v>
      </c>
      <c r="L276">
        <f t="shared" si="73"/>
        <v>-1.0093253789598475E-2</v>
      </c>
      <c r="M276">
        <f t="shared" si="74"/>
        <v>8.6320764440671952E-3</v>
      </c>
      <c r="N276">
        <f t="shared" si="75"/>
        <v>6.087645585841444E-3</v>
      </c>
      <c r="O276">
        <f t="shared" si="76"/>
        <v>9.3775379928749691E-4</v>
      </c>
      <c r="P276">
        <f t="shared" si="77"/>
        <v>4.2932229596142736E-3</v>
      </c>
      <c r="Q276">
        <f t="shared" si="78"/>
        <v>6.6133714336625898E-4</v>
      </c>
      <c r="R276">
        <f t="shared" si="79"/>
        <v>1.0187377206124398E-4</v>
      </c>
    </row>
    <row r="277" spans="1:18" x14ac:dyDescent="0.2">
      <c r="A277" s="25">
        <v>97.129997000000003</v>
      </c>
      <c r="B277" s="25">
        <v>56.09</v>
      </c>
      <c r="C277" s="25">
        <v>77.580001999999993</v>
      </c>
      <c r="D277">
        <f t="shared" si="65"/>
        <v>-0.11511415015514079</v>
      </c>
      <c r="E277">
        <f t="shared" si="66"/>
        <v>-6.955135816186514E-2</v>
      </c>
      <c r="F277">
        <f t="shared" si="67"/>
        <v>-4.8861740206082574E-3</v>
      </c>
      <c r="G277">
        <f t="shared" si="68"/>
        <v>1.334042626183524E-2</v>
      </c>
      <c r="H277">
        <f t="shared" si="69"/>
        <v>5.7188786302055528E-3</v>
      </c>
      <c r="I277">
        <f t="shared" si="70"/>
        <v>1.2439539928037827E-5</v>
      </c>
      <c r="J277">
        <f t="shared" si="71"/>
        <v>-0.11550076303572734</v>
      </c>
      <c r="K277">
        <f t="shared" si="72"/>
        <v>-7.5623267783173409E-2</v>
      </c>
      <c r="L277">
        <f t="shared" si="73"/>
        <v>-3.526973196387779E-3</v>
      </c>
      <c r="M277">
        <f t="shared" si="74"/>
        <v>1.334042626183524E-2</v>
      </c>
      <c r="N277">
        <f t="shared" si="75"/>
        <v>8.734545132211665E-3</v>
      </c>
      <c r="O277">
        <f t="shared" si="76"/>
        <v>4.0736809538934672E-4</v>
      </c>
      <c r="P277">
        <f t="shared" si="77"/>
        <v>5.7188786302055528E-3</v>
      </c>
      <c r="Q277">
        <f t="shared" si="78"/>
        <v>2.6672123849450809E-4</v>
      </c>
      <c r="R277">
        <f t="shared" si="79"/>
        <v>1.2439539928037827E-5</v>
      </c>
    </row>
    <row r="278" spans="1:18" x14ac:dyDescent="0.2">
      <c r="A278" s="25">
        <v>99.519997000000004</v>
      </c>
      <c r="B278" s="25">
        <v>57.299999</v>
      </c>
      <c r="C278" s="25">
        <v>79.120002999999997</v>
      </c>
      <c r="D278">
        <f t="shared" si="65"/>
        <v>-0.11222994798319422</v>
      </c>
      <c r="E278">
        <f t="shared" si="66"/>
        <v>-6.1425057991716214E-2</v>
      </c>
      <c r="F278">
        <f t="shared" si="67"/>
        <v>-3.7908636395449496E-4</v>
      </c>
      <c r="G278">
        <f t="shared" si="68"/>
        <v>1.2682489780785639E-2</v>
      </c>
      <c r="H278">
        <f t="shared" si="69"/>
        <v>4.5558406369536758E-3</v>
      </c>
      <c r="I278">
        <f t="shared" si="70"/>
        <v>9.606243552224803E-7</v>
      </c>
      <c r="J278">
        <f t="shared" si="71"/>
        <v>-0.11261656086378077</v>
      </c>
      <c r="K278">
        <f t="shared" si="72"/>
        <v>-6.7496967613024483E-2</v>
      </c>
      <c r="L278">
        <f t="shared" si="73"/>
        <v>9.8011446026598356E-4</v>
      </c>
      <c r="M278">
        <f t="shared" si="74"/>
        <v>1.2682489780785639E-2</v>
      </c>
      <c r="N278">
        <f t="shared" si="75"/>
        <v>7.6012763613128118E-3</v>
      </c>
      <c r="O278">
        <f t="shared" si="76"/>
        <v>-1.1037711976801578E-4</v>
      </c>
      <c r="P278">
        <f t="shared" si="77"/>
        <v>4.5558406369536758E-3</v>
      </c>
      <c r="Q278">
        <f t="shared" si="78"/>
        <v>-6.6154753981630064E-5</v>
      </c>
      <c r="R278">
        <f t="shared" si="79"/>
        <v>9.606243552224803E-7</v>
      </c>
    </row>
    <row r="279" spans="1:18" x14ac:dyDescent="0.2">
      <c r="A279" s="25">
        <v>97.389999000000003</v>
      </c>
      <c r="B279" s="25">
        <v>56.669998</v>
      </c>
      <c r="C279" s="25">
        <v>75.650002000000001</v>
      </c>
      <c r="D279">
        <f t="shared" si="65"/>
        <v>-0.12620147531878462</v>
      </c>
      <c r="E279">
        <f t="shared" si="66"/>
        <v>-5.6099110315681384E-2</v>
      </c>
      <c r="F279">
        <f t="shared" si="67"/>
        <v>-4.8758663973134851E-2</v>
      </c>
      <c r="G279">
        <f t="shared" si="68"/>
        <v>1.6024544073971775E-2</v>
      </c>
      <c r="H279">
        <f t="shared" si="69"/>
        <v>3.865235720005565E-3</v>
      </c>
      <c r="I279">
        <f t="shared" si="70"/>
        <v>2.2467091068052916E-3</v>
      </c>
      <c r="J279">
        <f t="shared" si="71"/>
        <v>-0.12658808819937117</v>
      </c>
      <c r="K279">
        <f t="shared" si="72"/>
        <v>-6.2171019936989654E-2</v>
      </c>
      <c r="L279">
        <f t="shared" si="73"/>
        <v>-4.739946314891437E-2</v>
      </c>
      <c r="M279">
        <f t="shared" si="74"/>
        <v>1.6024544073971775E-2</v>
      </c>
      <c r="N279">
        <f t="shared" si="75"/>
        <v>7.8701105552285103E-3</v>
      </c>
      <c r="O279">
        <f t="shared" si="76"/>
        <v>6.0002074216976157E-3</v>
      </c>
      <c r="P279">
        <f t="shared" si="77"/>
        <v>3.865235720005565E-3</v>
      </c>
      <c r="Q279">
        <f t="shared" si="78"/>
        <v>2.9468729684337617E-3</v>
      </c>
      <c r="R279">
        <f t="shared" si="79"/>
        <v>2.2467091068052916E-3</v>
      </c>
    </row>
    <row r="280" spans="1:18" x14ac:dyDescent="0.2">
      <c r="A280" s="25">
        <v>99.959998999999996</v>
      </c>
      <c r="B280" s="25">
        <v>57.959999000000003</v>
      </c>
      <c r="C280" s="25">
        <v>75.199996999999996</v>
      </c>
      <c r="D280">
        <f t="shared" si="65"/>
        <v>-0.11800535877101265</v>
      </c>
      <c r="E280">
        <f t="shared" si="66"/>
        <v>-7.9051625255397873E-3</v>
      </c>
      <c r="F280">
        <f t="shared" si="67"/>
        <v>-1.0976795025466038E-2</v>
      </c>
      <c r="G280">
        <f t="shared" si="68"/>
        <v>1.401665895155307E-2</v>
      </c>
      <c r="H280">
        <f t="shared" si="69"/>
        <v>1.953585457981957E-4</v>
      </c>
      <c r="I280">
        <f t="shared" si="70"/>
        <v>9.2498118219832233E-5</v>
      </c>
      <c r="J280">
        <f t="shared" si="71"/>
        <v>-0.1183919716515992</v>
      </c>
      <c r="K280">
        <f t="shared" si="72"/>
        <v>-1.3977072146848055E-2</v>
      </c>
      <c r="L280">
        <f t="shared" si="73"/>
        <v>-9.6175942012455603E-3</v>
      </c>
      <c r="M280">
        <f t="shared" si="74"/>
        <v>1.401665895155307E-2</v>
      </c>
      <c r="N280">
        <f t="shared" si="75"/>
        <v>1.6547731293819917E-3</v>
      </c>
      <c r="O280">
        <f t="shared" si="76"/>
        <v>1.1386459400304493E-3</v>
      </c>
      <c r="P280">
        <f t="shared" si="77"/>
        <v>1.953585457981957E-4</v>
      </c>
      <c r="Q280">
        <f t="shared" si="78"/>
        <v>1.3442580802991669E-4</v>
      </c>
      <c r="R280">
        <f t="shared" si="79"/>
        <v>9.2498118219832233E-5</v>
      </c>
    </row>
    <row r="281" spans="1:18" x14ac:dyDescent="0.2">
      <c r="A281" s="25">
        <v>98.529999000000004</v>
      </c>
      <c r="B281" s="25">
        <v>57.689999</v>
      </c>
      <c r="C281" s="25">
        <v>73.690002000000007</v>
      </c>
      <c r="D281">
        <f t="shared" si="65"/>
        <v>-0.13861841152918786</v>
      </c>
      <c r="E281">
        <f t="shared" si="66"/>
        <v>-3.0219969817151363E-2</v>
      </c>
      <c r="F281">
        <f t="shared" si="67"/>
        <v>-8.7819791426388578E-3</v>
      </c>
      <c r="G281">
        <f t="shared" si="68"/>
        <v>1.932239681116198E-2</v>
      </c>
      <c r="H281">
        <f t="shared" si="69"/>
        <v>1.3171005131756889E-3</v>
      </c>
      <c r="I281">
        <f t="shared" si="70"/>
        <v>5.509763796438199E-5</v>
      </c>
      <c r="J281">
        <f t="shared" si="71"/>
        <v>-0.13900502440977441</v>
      </c>
      <c r="K281">
        <f t="shared" si="72"/>
        <v>-3.6291879438459629E-2</v>
      </c>
      <c r="L281">
        <f t="shared" si="73"/>
        <v>-7.4227783184183799E-3</v>
      </c>
      <c r="M281">
        <f t="shared" si="74"/>
        <v>1.932239681116198E-2</v>
      </c>
      <c r="N281">
        <f t="shared" si="75"/>
        <v>5.0447535872196712E-3</v>
      </c>
      <c r="O281">
        <f t="shared" si="76"/>
        <v>1.0318034813400912E-3</v>
      </c>
      <c r="P281">
        <f t="shared" si="77"/>
        <v>1.3171005131756889E-3</v>
      </c>
      <c r="Q281">
        <f t="shared" si="78"/>
        <v>2.6938657583045194E-4</v>
      </c>
      <c r="R281">
        <f t="shared" si="79"/>
        <v>5.509763796438199E-5</v>
      </c>
    </row>
    <row r="282" spans="1:18" x14ac:dyDescent="0.2">
      <c r="A282" s="25">
        <v>96.959998999999996</v>
      </c>
      <c r="B282" s="25">
        <v>57.450001</v>
      </c>
      <c r="C282" s="25">
        <v>74.690002000000007</v>
      </c>
      <c r="D282">
        <f t="shared" si="65"/>
        <v>-0.1807561063017617</v>
      </c>
      <c r="E282">
        <f t="shared" si="66"/>
        <v>-5.9630919858903758E-2</v>
      </c>
      <c r="F282">
        <f t="shared" si="67"/>
        <v>-1.3299836598324179E-2</v>
      </c>
      <c r="G282">
        <f t="shared" si="68"/>
        <v>3.2812684712775077E-2</v>
      </c>
      <c r="H282">
        <f t="shared" si="69"/>
        <v>4.3168618017058189E-3</v>
      </c>
      <c r="I282">
        <f t="shared" si="70"/>
        <v>1.4257878268980509E-4</v>
      </c>
      <c r="J282">
        <f t="shared" si="71"/>
        <v>-0.18114271918234826</v>
      </c>
      <c r="K282">
        <f t="shared" si="72"/>
        <v>-6.5702829480212027E-2</v>
      </c>
      <c r="L282">
        <f t="shared" si="73"/>
        <v>-1.1940635774103701E-2</v>
      </c>
      <c r="M282">
        <f t="shared" si="74"/>
        <v>3.2812684712775077E-2</v>
      </c>
      <c r="N282">
        <f t="shared" si="75"/>
        <v>1.1901589190019759E-2</v>
      </c>
      <c r="O282">
        <f t="shared" si="76"/>
        <v>2.1629592328871682E-3</v>
      </c>
      <c r="P282">
        <f t="shared" si="77"/>
        <v>4.3168618017058189E-3</v>
      </c>
      <c r="Q282">
        <f t="shared" si="78"/>
        <v>7.8453355615125506E-4</v>
      </c>
      <c r="R282">
        <f t="shared" si="79"/>
        <v>1.4257878268980509E-4</v>
      </c>
    </row>
    <row r="283" spans="1:18" x14ac:dyDescent="0.2">
      <c r="A283" s="25">
        <v>96.449996999999996</v>
      </c>
      <c r="B283" s="25">
        <v>58.32</v>
      </c>
      <c r="C283" s="25">
        <v>76.230002999999996</v>
      </c>
      <c r="D283">
        <f t="shared" si="65"/>
        <v>-0.18128426935385919</v>
      </c>
      <c r="E283">
        <f t="shared" si="66"/>
        <v>-6.4088316930205003E-2</v>
      </c>
      <c r="F283">
        <f t="shared" si="67"/>
        <v>7.9021351536279934E-3</v>
      </c>
      <c r="G283">
        <f t="shared" si="68"/>
        <v>3.3004309451841858E-2</v>
      </c>
      <c r="H283">
        <f t="shared" si="69"/>
        <v>4.922457389759668E-3</v>
      </c>
      <c r="I283">
        <f t="shared" si="70"/>
        <v>8.5772344094590499E-5</v>
      </c>
      <c r="J283">
        <f t="shared" si="71"/>
        <v>-0.18167088223444575</v>
      </c>
      <c r="K283">
        <f t="shared" si="72"/>
        <v>-7.0160226551513272E-2</v>
      </c>
      <c r="L283">
        <f t="shared" si="73"/>
        <v>9.2613359778484713E-3</v>
      </c>
      <c r="M283">
        <f t="shared" si="74"/>
        <v>3.3004309451841858E-2</v>
      </c>
      <c r="N283">
        <f t="shared" si="75"/>
        <v>1.2746070255382002E-2</v>
      </c>
      <c r="O283">
        <f t="shared" si="76"/>
        <v>-1.682515077765345E-3</v>
      </c>
      <c r="P283">
        <f t="shared" si="77"/>
        <v>4.922457389759668E-3</v>
      </c>
      <c r="Q283">
        <f t="shared" si="78"/>
        <v>-6.4977743037552941E-4</v>
      </c>
      <c r="R283">
        <f t="shared" si="79"/>
        <v>8.5772344094590499E-5</v>
      </c>
    </row>
    <row r="284" spans="1:18" x14ac:dyDescent="0.2">
      <c r="A284" s="25">
        <v>100.699997</v>
      </c>
      <c r="B284" s="25">
        <v>59.75</v>
      </c>
      <c r="C284" s="25">
        <v>77.470000999999996</v>
      </c>
      <c r="D284">
        <f t="shared" si="65"/>
        <v>-0.16048613531623585</v>
      </c>
      <c r="E284">
        <f t="shared" si="66"/>
        <v>-4.8989387200273175E-2</v>
      </c>
      <c r="F284">
        <f t="shared" si="67"/>
        <v>3.734824660705003E-2</v>
      </c>
      <c r="G284">
        <f t="shared" si="68"/>
        <v>2.5880041112398226E-2</v>
      </c>
      <c r="H284">
        <f t="shared" si="69"/>
        <v>3.031746407674295E-3</v>
      </c>
      <c r="I284">
        <f t="shared" si="70"/>
        <v>1.4982664866445702E-3</v>
      </c>
      <c r="J284">
        <f t="shared" si="71"/>
        <v>-0.1608727481968224</v>
      </c>
      <c r="K284">
        <f t="shared" si="72"/>
        <v>-5.5061296821581444E-2</v>
      </c>
      <c r="L284">
        <f t="shared" si="73"/>
        <v>3.8707447431270511E-2</v>
      </c>
      <c r="M284">
        <f t="shared" si="74"/>
        <v>2.5880041112398226E-2</v>
      </c>
      <c r="N284">
        <f t="shared" si="75"/>
        <v>8.8578621389687699E-3</v>
      </c>
      <c r="O284">
        <f t="shared" si="76"/>
        <v>-6.2269734439525208E-3</v>
      </c>
      <c r="P284">
        <f t="shared" si="77"/>
        <v>3.031746407674295E-3</v>
      </c>
      <c r="Q284">
        <f t="shared" si="78"/>
        <v>-2.1312822522189458E-3</v>
      </c>
      <c r="R284">
        <f t="shared" si="79"/>
        <v>1.4982664866445702E-3</v>
      </c>
    </row>
    <row r="285" spans="1:18" x14ac:dyDescent="0.2">
      <c r="A285" s="25">
        <v>102.709999</v>
      </c>
      <c r="B285" s="25">
        <v>60.639999000000003</v>
      </c>
      <c r="C285" s="25">
        <v>78.120002999999997</v>
      </c>
      <c r="D285">
        <f t="shared" si="65"/>
        <v>-0.14114521308819922</v>
      </c>
      <c r="E285">
        <f t="shared" si="66"/>
        <v>-3.5000332707235057E-2</v>
      </c>
      <c r="F285">
        <f t="shared" si="67"/>
        <v>1.7041465194809365E-2</v>
      </c>
      <c r="G285">
        <f t="shared" si="68"/>
        <v>2.0031257762058663E-2</v>
      </c>
      <c r="H285">
        <f t="shared" si="69"/>
        <v>1.6869290898945861E-3</v>
      </c>
      <c r="I285">
        <f t="shared" si="70"/>
        <v>3.3858450994387956E-4</v>
      </c>
      <c r="J285">
        <f t="shared" si="71"/>
        <v>-0.14153182596878577</v>
      </c>
      <c r="K285">
        <f t="shared" si="72"/>
        <v>-4.1072242328543326E-2</v>
      </c>
      <c r="L285">
        <f t="shared" si="73"/>
        <v>1.8400666019029843E-2</v>
      </c>
      <c r="M285">
        <f t="shared" si="74"/>
        <v>2.0031257762058663E-2</v>
      </c>
      <c r="N285">
        <f t="shared" si="75"/>
        <v>5.8130294533911908E-3</v>
      </c>
      <c r="O285">
        <f t="shared" si="76"/>
        <v>-2.6042798607150818E-3</v>
      </c>
      <c r="P285">
        <f t="shared" si="77"/>
        <v>1.6869290898945861E-3</v>
      </c>
      <c r="Q285">
        <f t="shared" si="78"/>
        <v>-7.5575661374018639E-4</v>
      </c>
      <c r="R285">
        <f t="shared" si="79"/>
        <v>3.3858450994387956E-4</v>
      </c>
    </row>
    <row r="286" spans="1:18" x14ac:dyDescent="0.2">
      <c r="A286" s="25">
        <v>105.349998</v>
      </c>
      <c r="B286" s="25">
        <v>60.43</v>
      </c>
      <c r="C286" s="25">
        <v>77.459998999999996</v>
      </c>
      <c r="D286">
        <f t="shared" si="65"/>
        <v>-0.12208743251268511</v>
      </c>
      <c r="E286">
        <f t="shared" si="66"/>
        <v>-5.7241182032784832E-2</v>
      </c>
      <c r="F286">
        <f t="shared" si="67"/>
        <v>-1.7912479953463969E-2</v>
      </c>
      <c r="G286">
        <f t="shared" si="68"/>
        <v>1.499989179499317E-2</v>
      </c>
      <c r="H286">
        <f t="shared" si="69"/>
        <v>4.0085475747995937E-3</v>
      </c>
      <c r="I286">
        <f t="shared" si="70"/>
        <v>2.7401104993064816E-4</v>
      </c>
      <c r="J286">
        <f t="shared" si="71"/>
        <v>-0.12247404539327167</v>
      </c>
      <c r="K286">
        <f t="shared" si="72"/>
        <v>-6.3313091654093101E-2</v>
      </c>
      <c r="L286">
        <f t="shared" si="73"/>
        <v>-1.6553279129243492E-2</v>
      </c>
      <c r="M286">
        <f t="shared" si="74"/>
        <v>1.499989179499317E-2</v>
      </c>
      <c r="N286">
        <f t="shared" si="75"/>
        <v>7.7542104612317682E-3</v>
      </c>
      <c r="O286">
        <f t="shared" si="76"/>
        <v>2.0273470594824637E-3</v>
      </c>
      <c r="P286">
        <f t="shared" si="77"/>
        <v>4.0085475747995937E-3</v>
      </c>
      <c r="Q286">
        <f t="shared" si="78"/>
        <v>1.0480392786855796E-3</v>
      </c>
      <c r="R286">
        <f t="shared" si="79"/>
        <v>2.7401104993064816E-4</v>
      </c>
    </row>
    <row r="287" spans="1:18" x14ac:dyDescent="0.2">
      <c r="A287" s="25">
        <v>105.260002</v>
      </c>
      <c r="B287" s="25">
        <v>61.970001000000003</v>
      </c>
      <c r="C287" s="25">
        <v>77.949996999999996</v>
      </c>
      <c r="D287">
        <f t="shared" si="65"/>
        <v>-9.0236223293921045E-2</v>
      </c>
      <c r="E287">
        <f t="shared" si="66"/>
        <v>-6.2736471146395637E-3</v>
      </c>
      <c r="F287">
        <f t="shared" si="67"/>
        <v>-5.8839642391549669E-3</v>
      </c>
      <c r="G287">
        <f t="shared" si="68"/>
        <v>8.2124984363116434E-3</v>
      </c>
      <c r="H287">
        <f t="shared" si="69"/>
        <v>1.5241277112050688E-4</v>
      </c>
      <c r="I287">
        <f t="shared" si="70"/>
        <v>2.0473483961129617E-5</v>
      </c>
      <c r="J287">
        <f t="shared" si="71"/>
        <v>-9.0622836174507601E-2</v>
      </c>
      <c r="K287">
        <f t="shared" si="72"/>
        <v>-1.2345556735947831E-2</v>
      </c>
      <c r="L287">
        <f t="shared" si="73"/>
        <v>-4.5247634149344889E-3</v>
      </c>
      <c r="M287">
        <f t="shared" si="74"/>
        <v>8.2124984363116434E-3</v>
      </c>
      <c r="N287">
        <f t="shared" si="75"/>
        <v>1.1187893655648891E-3</v>
      </c>
      <c r="O287">
        <f t="shared" si="76"/>
        <v>4.1004689368001374E-4</v>
      </c>
      <c r="P287">
        <f t="shared" si="77"/>
        <v>1.5241277112050688E-4</v>
      </c>
      <c r="Q287">
        <f t="shared" si="78"/>
        <v>5.586072345581479E-5</v>
      </c>
      <c r="R287">
        <f t="shared" si="79"/>
        <v>2.0473483961129617E-5</v>
      </c>
    </row>
    <row r="288" spans="1:18" x14ac:dyDescent="0.2">
      <c r="A288" s="25">
        <v>107.32</v>
      </c>
      <c r="B288" s="25">
        <v>62.509998000000003</v>
      </c>
      <c r="C288" s="25">
        <v>78.110000999999997</v>
      </c>
      <c r="D288">
        <f t="shared" si="65"/>
        <v>-8.0186041533320637E-2</v>
      </c>
      <c r="E288">
        <f t="shared" si="66"/>
        <v>-1.5713393949806243E-2</v>
      </c>
      <c r="F288">
        <f t="shared" si="67"/>
        <v>-1.8267690071262072E-2</v>
      </c>
      <c r="G288">
        <f t="shared" si="68"/>
        <v>6.4919526393029184E-3</v>
      </c>
      <c r="H288">
        <f t="shared" si="69"/>
        <v>4.7459945168561456E-4</v>
      </c>
      <c r="I288">
        <f t="shared" si="70"/>
        <v>2.8589700861732123E-4</v>
      </c>
      <c r="J288">
        <f t="shared" si="71"/>
        <v>-8.0572654413907194E-2</v>
      </c>
      <c r="K288">
        <f t="shared" si="72"/>
        <v>-2.1785303571114509E-2</v>
      </c>
      <c r="L288">
        <f t="shared" si="73"/>
        <v>-1.6908489247041594E-2</v>
      </c>
      <c r="M288">
        <f t="shared" si="74"/>
        <v>6.4919526393029184E-3</v>
      </c>
      <c r="N288">
        <f t="shared" si="75"/>
        <v>1.7552997359374675E-3</v>
      </c>
      <c r="O288">
        <f t="shared" si="76"/>
        <v>1.3623618607631483E-3</v>
      </c>
      <c r="P288">
        <f t="shared" si="77"/>
        <v>4.7459945168561456E-4</v>
      </c>
      <c r="Q288">
        <f t="shared" si="78"/>
        <v>3.6835657117572653E-4</v>
      </c>
      <c r="R288">
        <f t="shared" si="79"/>
        <v>2.8589700861732123E-4</v>
      </c>
    </row>
    <row r="289" spans="1:18" x14ac:dyDescent="0.2">
      <c r="A289" s="25">
        <v>108.739998</v>
      </c>
      <c r="B289" s="25">
        <v>62.540000999999997</v>
      </c>
      <c r="C289" s="25">
        <v>79.160004000000001</v>
      </c>
      <c r="D289">
        <f t="shared" si="65"/>
        <v>-7.6115976083462475E-2</v>
      </c>
      <c r="E289">
        <f t="shared" si="66"/>
        <v>-2.4950006509163368E-2</v>
      </c>
      <c r="F289">
        <f t="shared" si="67"/>
        <v>-3.3905699805658912E-2</v>
      </c>
      <c r="G289">
        <f t="shared" si="68"/>
        <v>5.8526461182022366E-3</v>
      </c>
      <c r="H289">
        <f t="shared" si="69"/>
        <v>9.6235928040601631E-4</v>
      </c>
      <c r="I289">
        <f t="shared" si="70"/>
        <v>1.0592745959487728E-3</v>
      </c>
      <c r="J289">
        <f t="shared" si="71"/>
        <v>-7.6502588964049031E-2</v>
      </c>
      <c r="K289">
        <f t="shared" si="72"/>
        <v>-3.1021916130471637E-2</v>
      </c>
      <c r="L289">
        <f t="shared" si="73"/>
        <v>-3.2546498981438431E-2</v>
      </c>
      <c r="M289">
        <f t="shared" si="74"/>
        <v>5.8526461182022366E-3</v>
      </c>
      <c r="N289">
        <f t="shared" si="75"/>
        <v>2.3732568986066741E-3</v>
      </c>
      <c r="O289">
        <f t="shared" si="76"/>
        <v>2.4898914337958249E-3</v>
      </c>
      <c r="P289">
        <f t="shared" si="77"/>
        <v>9.6235928040601631E-4</v>
      </c>
      <c r="Q289">
        <f t="shared" si="78"/>
        <v>1.0096547617426635E-3</v>
      </c>
      <c r="R289">
        <f t="shared" si="79"/>
        <v>1.0592745959487728E-3</v>
      </c>
    </row>
    <row r="290" spans="1:18" x14ac:dyDescent="0.2">
      <c r="A290" s="25">
        <v>106.82</v>
      </c>
      <c r="B290" s="25">
        <v>61.599997999999999</v>
      </c>
      <c r="C290" s="25">
        <v>78.739998</v>
      </c>
      <c r="D290">
        <f t="shared" si="65"/>
        <v>-0.10207862143197273</v>
      </c>
      <c r="E290">
        <f t="shared" si="66"/>
        <v>-3.1637148867147927E-2</v>
      </c>
      <c r="F290">
        <f t="shared" si="67"/>
        <v>-3.6413074759478671E-2</v>
      </c>
      <c r="G290">
        <f t="shared" si="68"/>
        <v>1.0499124242727677E-2</v>
      </c>
      <c r="H290">
        <f t="shared" si="69"/>
        <v>1.4219730920858103E-3</v>
      </c>
      <c r="I290">
        <f t="shared" si="70"/>
        <v>1.2287740778689734E-3</v>
      </c>
      <c r="J290">
        <f t="shared" si="71"/>
        <v>-0.10246523431255929</v>
      </c>
      <c r="K290">
        <f t="shared" si="72"/>
        <v>-3.7709058488456196E-2</v>
      </c>
      <c r="L290">
        <f t="shared" si="73"/>
        <v>-3.505387393525819E-2</v>
      </c>
      <c r="M290">
        <f t="shared" si="74"/>
        <v>1.0499124242727677E-2</v>
      </c>
      <c r="N290">
        <f t="shared" si="75"/>
        <v>3.8638675137256666E-3</v>
      </c>
      <c r="O290">
        <f t="shared" si="76"/>
        <v>3.5918034063391452E-3</v>
      </c>
      <c r="P290">
        <f t="shared" si="77"/>
        <v>1.4219730920858103E-3</v>
      </c>
      <c r="Q290">
        <f t="shared" si="78"/>
        <v>1.3218485824716213E-3</v>
      </c>
      <c r="R290">
        <f t="shared" si="79"/>
        <v>1.2287740778689734E-3</v>
      </c>
    </row>
    <row r="291" spans="1:18" x14ac:dyDescent="0.2">
      <c r="A291" s="25">
        <v>108.029999</v>
      </c>
      <c r="B291" s="25">
        <v>61.700001</v>
      </c>
      <c r="C291" s="25">
        <v>79.330001999999993</v>
      </c>
      <c r="D291">
        <f t="shared" si="65"/>
        <v>-8.6664183209334583E-2</v>
      </c>
      <c r="E291">
        <f t="shared" si="66"/>
        <v>-3.1586594417330138E-2</v>
      </c>
      <c r="F291">
        <f t="shared" si="67"/>
        <v>-2.3668281469975148E-2</v>
      </c>
      <c r="G291">
        <f t="shared" si="68"/>
        <v>7.5778410998890294E-3</v>
      </c>
      <c r="H291">
        <f t="shared" si="69"/>
        <v>1.4181629264281453E-3</v>
      </c>
      <c r="I291">
        <f t="shared" si="70"/>
        <v>4.9769507925878566E-4</v>
      </c>
      <c r="J291">
        <f t="shared" si="71"/>
        <v>-8.705079608992114E-2</v>
      </c>
      <c r="K291">
        <f t="shared" si="72"/>
        <v>-3.7658504038638407E-2</v>
      </c>
      <c r="L291">
        <f t="shared" si="73"/>
        <v>-2.230908064575467E-2</v>
      </c>
      <c r="M291">
        <f t="shared" si="74"/>
        <v>7.5778410998890294E-3</v>
      </c>
      <c r="N291">
        <f t="shared" si="75"/>
        <v>3.2782027561189839E-3</v>
      </c>
      <c r="O291">
        <f t="shared" si="76"/>
        <v>1.9420232302471961E-3</v>
      </c>
      <c r="P291">
        <f t="shared" si="77"/>
        <v>1.4181629264281453E-3</v>
      </c>
      <c r="Q291">
        <f t="shared" si="78"/>
        <v>8.4012660359646216E-4</v>
      </c>
      <c r="R291">
        <f t="shared" si="79"/>
        <v>4.9769507925878566E-4</v>
      </c>
    </row>
    <row r="292" spans="1:18" x14ac:dyDescent="0.2">
      <c r="A292" s="25">
        <v>108.610001</v>
      </c>
      <c r="B292" s="25">
        <v>61.41</v>
      </c>
      <c r="C292" s="25">
        <v>80.190002000000007</v>
      </c>
      <c r="D292">
        <f t="shared" si="65"/>
        <v>-8.3175327469355409E-2</v>
      </c>
      <c r="E292">
        <f t="shared" si="66"/>
        <v>-2.7940192125817335E-2</v>
      </c>
      <c r="F292">
        <f t="shared" si="67"/>
        <v>-1.3131977450144139E-2</v>
      </c>
      <c r="G292">
        <f t="shared" si="68"/>
        <v>6.9825978750472596E-3</v>
      </c>
      <c r="H292">
        <f t="shared" si="69"/>
        <v>1.1568230652568242E-3</v>
      </c>
      <c r="I292">
        <f t="shared" si="70"/>
        <v>1.3859826948389449E-4</v>
      </c>
      <c r="J292">
        <f t="shared" si="71"/>
        <v>-8.3561940349941966E-2</v>
      </c>
      <c r="K292">
        <f t="shared" si="72"/>
        <v>-3.40121017471256E-2</v>
      </c>
      <c r="L292">
        <f t="shared" si="73"/>
        <v>-1.1772776625923661E-2</v>
      </c>
      <c r="M292">
        <f t="shared" si="74"/>
        <v>6.9825978750472596E-3</v>
      </c>
      <c r="N292">
        <f t="shared" si="75"/>
        <v>2.8421172173694665E-3</v>
      </c>
      <c r="O292">
        <f t="shared" si="76"/>
        <v>9.8375605816862391E-4</v>
      </c>
      <c r="P292">
        <f t="shared" si="77"/>
        <v>1.1568230652568242E-3</v>
      </c>
      <c r="Q292">
        <f t="shared" si="78"/>
        <v>4.0041687644709758E-4</v>
      </c>
      <c r="R292">
        <f t="shared" si="79"/>
        <v>1.3859826948389449E-4</v>
      </c>
    </row>
    <row r="293" spans="1:18" x14ac:dyDescent="0.2">
      <c r="A293" s="25">
        <v>107.230003</v>
      </c>
      <c r="B293" s="25">
        <v>60.73</v>
      </c>
      <c r="C293" s="25">
        <v>77.650002000000001</v>
      </c>
      <c r="D293">
        <f t="shared" si="65"/>
        <v>-0.10313846752461814</v>
      </c>
      <c r="E293">
        <f t="shared" si="66"/>
        <v>-3.8599850785295729E-2</v>
      </c>
      <c r="F293">
        <f t="shared" si="67"/>
        <v>-5.3043148802808429E-2</v>
      </c>
      <c r="G293">
        <f t="shared" si="68"/>
        <v>1.0717442272904098E-2</v>
      </c>
      <c r="H293">
        <f t="shared" si="69"/>
        <v>1.9955661778250327E-3</v>
      </c>
      <c r="I293">
        <f t="shared" si="70"/>
        <v>2.6712304786533853E-3</v>
      </c>
      <c r="J293">
        <f t="shared" si="71"/>
        <v>-0.10352508040520469</v>
      </c>
      <c r="K293">
        <f t="shared" si="72"/>
        <v>-4.4671760406603998E-2</v>
      </c>
      <c r="L293">
        <f t="shared" si="73"/>
        <v>-5.1683947978587948E-2</v>
      </c>
      <c r="M293">
        <f t="shared" si="74"/>
        <v>1.0717442272904098E-2</v>
      </c>
      <c r="N293">
        <f t="shared" si="75"/>
        <v>4.6246475879357183E-3</v>
      </c>
      <c r="O293">
        <f t="shared" si="76"/>
        <v>5.3505848701417341E-3</v>
      </c>
      <c r="P293">
        <f t="shared" si="77"/>
        <v>1.9955661778250327E-3</v>
      </c>
      <c r="Q293">
        <f t="shared" si="78"/>
        <v>2.308812940966866E-3</v>
      </c>
      <c r="R293">
        <f t="shared" si="79"/>
        <v>2.6712304786533853E-3</v>
      </c>
    </row>
    <row r="294" spans="1:18" x14ac:dyDescent="0.2">
      <c r="A294" s="25">
        <v>107.33000199999999</v>
      </c>
      <c r="B294" s="25">
        <v>59.970001000000003</v>
      </c>
      <c r="C294" s="25">
        <v>77.260002</v>
      </c>
      <c r="D294">
        <f t="shared" si="65"/>
        <v>-9.2655513768975323E-2</v>
      </c>
      <c r="E294">
        <f t="shared" si="66"/>
        <v>-4.5473442141977467E-2</v>
      </c>
      <c r="F294">
        <f t="shared" si="67"/>
        <v>-3.834412834698326E-2</v>
      </c>
      <c r="G294">
        <f t="shared" si="68"/>
        <v>8.6568373314731134E-3</v>
      </c>
      <c r="H294">
        <f t="shared" si="69"/>
        <v>2.6569232884008638E-3</v>
      </c>
      <c r="I294">
        <f t="shared" si="70"/>
        <v>1.3678848638640157E-3</v>
      </c>
      <c r="J294">
        <f t="shared" si="71"/>
        <v>-9.3042126649561879E-2</v>
      </c>
      <c r="K294">
        <f t="shared" si="72"/>
        <v>-5.1545351763285736E-2</v>
      </c>
      <c r="L294">
        <f t="shared" si="73"/>
        <v>-3.6984927522762778E-2</v>
      </c>
      <c r="M294">
        <f t="shared" si="74"/>
        <v>8.6568373314731134E-3</v>
      </c>
      <c r="N294">
        <f t="shared" si="75"/>
        <v>4.7958891469558496E-3</v>
      </c>
      <c r="O294">
        <f t="shared" si="76"/>
        <v>3.4411563106977613E-3</v>
      </c>
      <c r="P294">
        <f t="shared" si="77"/>
        <v>2.6569232884008638E-3</v>
      </c>
      <c r="Q294">
        <f t="shared" si="78"/>
        <v>1.9064010991004356E-3</v>
      </c>
      <c r="R294">
        <f t="shared" si="79"/>
        <v>1.3678848638640157E-3</v>
      </c>
    </row>
    <row r="295" spans="1:18" x14ac:dyDescent="0.2">
      <c r="A295" s="25">
        <v>106.029999</v>
      </c>
      <c r="B295" s="25">
        <v>59.599997999999999</v>
      </c>
      <c r="C295" s="25">
        <v>77.279999000000004</v>
      </c>
      <c r="D295">
        <f t="shared" si="65"/>
        <v>-0.11791929074414531</v>
      </c>
      <c r="E295">
        <f t="shared" si="66"/>
        <v>-4.2860201938085749E-2</v>
      </c>
      <c r="F295">
        <f t="shared" si="67"/>
        <v>-3.1963018888784479E-2</v>
      </c>
      <c r="G295">
        <f t="shared" si="68"/>
        <v>1.3996286832464344E-2</v>
      </c>
      <c r="H295">
        <f t="shared" si="69"/>
        <v>2.3943515416609816E-3</v>
      </c>
      <c r="I295">
        <f t="shared" si="70"/>
        <v>9.3659368012893385E-4</v>
      </c>
      <c r="J295">
        <f t="shared" si="71"/>
        <v>-0.11830590362473187</v>
      </c>
      <c r="K295">
        <f t="shared" si="72"/>
        <v>-4.8932111559394018E-2</v>
      </c>
      <c r="L295">
        <f t="shared" si="73"/>
        <v>-3.0603818064564001E-2</v>
      </c>
      <c r="M295">
        <f t="shared" si="74"/>
        <v>1.3996286832464344E-2</v>
      </c>
      <c r="N295">
        <f t="shared" si="75"/>
        <v>5.788957674300297E-3</v>
      </c>
      <c r="O295">
        <f t="shared" si="76"/>
        <v>3.6206123504951369E-3</v>
      </c>
      <c r="P295">
        <f t="shared" si="77"/>
        <v>2.3943515416609816E-3</v>
      </c>
      <c r="Q295">
        <f t="shared" si="78"/>
        <v>1.4975094396786437E-3</v>
      </c>
      <c r="R295">
        <f t="shared" si="79"/>
        <v>9.3659368012893385E-4</v>
      </c>
    </row>
    <row r="296" spans="1:18" x14ac:dyDescent="0.2">
      <c r="A296" s="25">
        <v>108.980003</v>
      </c>
      <c r="B296" s="25">
        <v>60.130001</v>
      </c>
      <c r="C296" s="25">
        <v>77.959998999999996</v>
      </c>
      <c r="D296">
        <f t="shared" si="65"/>
        <v>-8.6108627485849784E-2</v>
      </c>
      <c r="E296">
        <f t="shared" si="66"/>
        <v>-3.0302850677491333E-2</v>
      </c>
      <c r="F296">
        <f t="shared" si="67"/>
        <v>-2.957379650034659E-2</v>
      </c>
      <c r="G296">
        <f t="shared" si="68"/>
        <v>7.4814266060475986E-3</v>
      </c>
      <c r="H296">
        <f t="shared" si="69"/>
        <v>1.3231231867951278E-3</v>
      </c>
      <c r="I296">
        <f t="shared" si="70"/>
        <v>7.9606340916727435E-4</v>
      </c>
      <c r="J296">
        <f t="shared" si="71"/>
        <v>-8.6495240366436341E-2</v>
      </c>
      <c r="K296">
        <f t="shared" si="72"/>
        <v>-3.6374760298799602E-2</v>
      </c>
      <c r="L296">
        <f t="shared" si="73"/>
        <v>-2.8214595676126112E-2</v>
      </c>
      <c r="M296">
        <f t="shared" si="74"/>
        <v>7.4814266060475986E-3</v>
      </c>
      <c r="N296">
        <f t="shared" si="75"/>
        <v>3.1462436353161772E-3</v>
      </c>
      <c r="O296">
        <f t="shared" si="76"/>
        <v>2.4404282348483436E-3</v>
      </c>
      <c r="P296">
        <f t="shared" si="77"/>
        <v>1.3231231867951278E-3</v>
      </c>
      <c r="Q296">
        <f t="shared" si="78"/>
        <v>1.026299154646635E-3</v>
      </c>
      <c r="R296">
        <f t="shared" si="79"/>
        <v>7.9606340916727435E-4</v>
      </c>
    </row>
    <row r="297" spans="1:18" x14ac:dyDescent="0.2">
      <c r="A297" s="25">
        <v>111.339996</v>
      </c>
      <c r="B297" s="25">
        <v>60.93</v>
      </c>
      <c r="C297" s="25">
        <v>79.150002000000001</v>
      </c>
      <c r="D297">
        <f t="shared" si="65"/>
        <v>-5.2060962229921071E-2</v>
      </c>
      <c r="E297">
        <f t="shared" si="66"/>
        <v>-1.6763335148819943E-2</v>
      </c>
      <c r="F297">
        <f t="shared" si="67"/>
        <v>-1.9889279058426607E-2</v>
      </c>
      <c r="G297">
        <f t="shared" si="68"/>
        <v>2.7507481349723401E-3</v>
      </c>
      <c r="H297">
        <f t="shared" si="69"/>
        <v>5.2144840371166771E-4</v>
      </c>
      <c r="I297">
        <f t="shared" si="70"/>
        <v>3.4336379936579969E-4</v>
      </c>
      <c r="J297">
        <f t="shared" si="71"/>
        <v>-5.2447575110507634E-2</v>
      </c>
      <c r="K297">
        <f t="shared" si="72"/>
        <v>-2.2835244770128209E-2</v>
      </c>
      <c r="L297">
        <f t="shared" si="73"/>
        <v>-1.8530078234206129E-2</v>
      </c>
      <c r="M297">
        <f t="shared" si="74"/>
        <v>2.7507481349723401E-3</v>
      </c>
      <c r="N297">
        <f t="shared" si="75"/>
        <v>1.1976532152481259E-3</v>
      </c>
      <c r="O297">
        <f t="shared" si="76"/>
        <v>9.7185766999210858E-4</v>
      </c>
      <c r="P297">
        <f t="shared" si="77"/>
        <v>5.2144840371166771E-4</v>
      </c>
      <c r="Q297">
        <f t="shared" si="78"/>
        <v>4.2313887208772206E-4</v>
      </c>
      <c r="R297">
        <f t="shared" si="79"/>
        <v>3.4336379936579969E-4</v>
      </c>
    </row>
    <row r="298" spans="1:18" x14ac:dyDescent="0.2">
      <c r="A298" s="25">
        <v>110.489998</v>
      </c>
      <c r="B298" s="25">
        <v>59.939999</v>
      </c>
      <c r="C298" s="25">
        <v>79.430000000000007</v>
      </c>
      <c r="D298">
        <f t="shared" si="65"/>
        <v>-2.8550462708813954E-2</v>
      </c>
      <c r="E298">
        <f t="shared" si="66"/>
        <v>-1.7529818968144262E-2</v>
      </c>
      <c r="F298">
        <f t="shared" si="67"/>
        <v>-6.6503664809053177E-3</v>
      </c>
      <c r="G298">
        <f t="shared" si="68"/>
        <v>8.3735434366667911E-4</v>
      </c>
      <c r="H298">
        <f t="shared" si="69"/>
        <v>5.570415924101809E-4</v>
      </c>
      <c r="I298">
        <f t="shared" si="70"/>
        <v>2.7996434006481101E-5</v>
      </c>
      <c r="J298">
        <f t="shared" si="71"/>
        <v>-2.8937075589400514E-2</v>
      </c>
      <c r="K298">
        <f t="shared" si="72"/>
        <v>-2.3601728589452531E-2</v>
      </c>
      <c r="L298">
        <f t="shared" si="73"/>
        <v>-5.2911656566848389E-3</v>
      </c>
      <c r="M298">
        <f t="shared" si="74"/>
        <v>8.3735434366667911E-4</v>
      </c>
      <c r="N298">
        <f t="shared" si="75"/>
        <v>6.8296500423350309E-4</v>
      </c>
      <c r="O298">
        <f t="shared" si="76"/>
        <v>1.5311086056352919E-4</v>
      </c>
      <c r="P298">
        <f t="shared" si="77"/>
        <v>5.570415924101809E-4</v>
      </c>
      <c r="Q298">
        <f t="shared" si="78"/>
        <v>1.2488065575090793E-4</v>
      </c>
      <c r="R298">
        <f t="shared" si="79"/>
        <v>2.7996434006481101E-5</v>
      </c>
    </row>
    <row r="299" spans="1:18" x14ac:dyDescent="0.2">
      <c r="A299" s="25">
        <v>112.480003</v>
      </c>
      <c r="B299" s="25">
        <v>58.419998</v>
      </c>
      <c r="C299" s="25">
        <v>76.029999000000004</v>
      </c>
      <c r="D299">
        <f t="shared" si="65"/>
        <v>-1.5000695802350509E-2</v>
      </c>
      <c r="E299">
        <f t="shared" si="66"/>
        <v>-3.7626239535691712E-2</v>
      </c>
      <c r="F299">
        <f t="shared" si="67"/>
        <v>-6.208586269868225E-2</v>
      </c>
      <c r="G299">
        <f t="shared" si="68"/>
        <v>2.3676926850399056E-4</v>
      </c>
      <c r="H299">
        <f t="shared" si="69"/>
        <v>1.9095282397474181E-3</v>
      </c>
      <c r="I299">
        <f t="shared" si="70"/>
        <v>3.6877274624152086E-3</v>
      </c>
      <c r="J299">
        <f t="shared" si="71"/>
        <v>-1.538730868293707E-2</v>
      </c>
      <c r="K299">
        <f t="shared" si="72"/>
        <v>-4.3698149156999981E-2</v>
      </c>
      <c r="L299">
        <f t="shared" si="73"/>
        <v>-6.0726661874461768E-2</v>
      </c>
      <c r="M299">
        <f t="shared" si="74"/>
        <v>2.3676926850399056E-4</v>
      </c>
      <c r="N299">
        <f t="shared" si="75"/>
        <v>6.7239690995178506E-4</v>
      </c>
      <c r="O299">
        <f t="shared" si="76"/>
        <v>9.3441989154668915E-4</v>
      </c>
      <c r="P299">
        <f t="shared" si="77"/>
        <v>1.9095282397474181E-3</v>
      </c>
      <c r="Q299">
        <f t="shared" si="78"/>
        <v>2.6536427283969342E-3</v>
      </c>
      <c r="R299">
        <f t="shared" si="79"/>
        <v>3.6877274624152086E-3</v>
      </c>
    </row>
    <row r="300" spans="1:18" x14ac:dyDescent="0.2">
      <c r="A300" s="25">
        <v>113.18</v>
      </c>
      <c r="B300" s="25">
        <v>59.459999000000003</v>
      </c>
      <c r="C300" s="25">
        <v>74.339995999999999</v>
      </c>
      <c r="D300">
        <f t="shared" si="65"/>
        <v>7.4495202162872835E-3</v>
      </c>
      <c r="E300">
        <f t="shared" si="66"/>
        <v>2.525858040724336E-3</v>
      </c>
      <c r="F300">
        <f t="shared" si="67"/>
        <v>-4.9340920175174177E-2</v>
      </c>
      <c r="G300">
        <f t="shared" si="68"/>
        <v>4.9884660032695069E-5</v>
      </c>
      <c r="H300">
        <f t="shared" si="69"/>
        <v>1.2574481812161798E-5</v>
      </c>
      <c r="I300">
        <f t="shared" si="70"/>
        <v>2.3022453918736842E-3</v>
      </c>
      <c r="J300">
        <f t="shared" si="71"/>
        <v>7.0629073357007218E-3</v>
      </c>
      <c r="K300">
        <f t="shared" si="72"/>
        <v>-3.5460515805839313E-3</v>
      </c>
      <c r="L300">
        <f t="shared" si="73"/>
        <v>-4.7981719350953696E-2</v>
      </c>
      <c r="M300">
        <f t="shared" si="74"/>
        <v>4.9884660032695069E-5</v>
      </c>
      <c r="N300">
        <f t="shared" si="75"/>
        <v>-2.5045433721279389E-5</v>
      </c>
      <c r="O300">
        <f t="shared" si="76"/>
        <v>-3.3889043758338414E-4</v>
      </c>
      <c r="P300">
        <f t="shared" si="77"/>
        <v>1.2574481812161798E-5</v>
      </c>
      <c r="Q300">
        <f t="shared" si="78"/>
        <v>1.7014565174358395E-4</v>
      </c>
      <c r="R300">
        <f t="shared" si="79"/>
        <v>2.3022453918736842E-3</v>
      </c>
    </row>
    <row r="301" spans="1:18" x14ac:dyDescent="0.2">
      <c r="A301" s="25">
        <v>116.16999800000001</v>
      </c>
      <c r="B301" s="25">
        <v>60.98</v>
      </c>
      <c r="C301" s="25">
        <v>75.690002000000007</v>
      </c>
      <c r="D301">
        <f t="shared" si="65"/>
        <v>3.8811295597518647E-3</v>
      </c>
      <c r="E301">
        <f t="shared" si="66"/>
        <v>2.6588455383807913E-2</v>
      </c>
      <c r="F301">
        <f t="shared" si="67"/>
        <v>-4.7978277533962423E-2</v>
      </c>
      <c r="G301">
        <f t="shared" si="68"/>
        <v>1.22116468209645E-5</v>
      </c>
      <c r="H301">
        <f t="shared" si="69"/>
        <v>4.2092865002474209E-4</v>
      </c>
      <c r="I301">
        <f t="shared" si="70"/>
        <v>2.1733383132688036E-3</v>
      </c>
      <c r="J301">
        <f t="shared" si="71"/>
        <v>3.4945166791653035E-3</v>
      </c>
      <c r="K301">
        <f t="shared" si="72"/>
        <v>2.0516545762499644E-2</v>
      </c>
      <c r="L301">
        <f t="shared" si="73"/>
        <v>-4.6619076709741941E-2</v>
      </c>
      <c r="M301">
        <f t="shared" si="74"/>
        <v>1.22116468209645E-5</v>
      </c>
      <c r="N301">
        <f t="shared" si="75"/>
        <v>7.1695411365913241E-5</v>
      </c>
      <c r="O301">
        <f t="shared" si="76"/>
        <v>-1.6291114112947994E-4</v>
      </c>
      <c r="P301">
        <f t="shared" si="77"/>
        <v>4.2092865002474209E-4</v>
      </c>
      <c r="Q301">
        <f t="shared" si="78"/>
        <v>-9.5646242072090185E-4</v>
      </c>
      <c r="R301">
        <f t="shared" si="79"/>
        <v>2.1733383132688036E-3</v>
      </c>
    </row>
    <row r="302" spans="1:18" x14ac:dyDescent="0.2">
      <c r="A302" s="25">
        <v>115.620003</v>
      </c>
      <c r="B302" s="25">
        <v>62.18</v>
      </c>
      <c r="C302" s="25">
        <v>75.629997000000003</v>
      </c>
      <c r="D302">
        <f t="shared" si="65"/>
        <v>-4.2290486500396705E-3</v>
      </c>
      <c r="E302">
        <f t="shared" si="66"/>
        <v>2.4584095641623623E-2</v>
      </c>
      <c r="F302">
        <f t="shared" si="67"/>
        <v>-7.6221376532217486E-2</v>
      </c>
      <c r="G302">
        <f t="shared" si="68"/>
        <v>2.1304331365302894E-5</v>
      </c>
      <c r="H302">
        <f t="shared" si="69"/>
        <v>3.4270103125075919E-4</v>
      </c>
      <c r="I302">
        <f t="shared" si="70"/>
        <v>5.604345351735018E-3</v>
      </c>
      <c r="J302">
        <f t="shared" si="71"/>
        <v>-4.6156615306262323E-3</v>
      </c>
      <c r="K302">
        <f t="shared" si="72"/>
        <v>1.8512186020315353E-2</v>
      </c>
      <c r="L302">
        <f t="shared" si="73"/>
        <v>-7.4862175707997011E-2</v>
      </c>
      <c r="M302">
        <f t="shared" si="74"/>
        <v>2.1304331365302894E-5</v>
      </c>
      <c r="N302">
        <f t="shared" si="75"/>
        <v>-8.5445984861766297E-5</v>
      </c>
      <c r="O302">
        <f t="shared" si="76"/>
        <v>3.4553846451438344E-4</v>
      </c>
      <c r="P302">
        <f t="shared" si="77"/>
        <v>3.4270103125075919E-4</v>
      </c>
      <c r="Q302">
        <f t="shared" si="78"/>
        <v>-1.3858625225919739E-3</v>
      </c>
      <c r="R302">
        <f t="shared" si="79"/>
        <v>5.604345351735018E-3</v>
      </c>
    </row>
    <row r="303" spans="1:18" x14ac:dyDescent="0.2">
      <c r="A303" s="25">
        <v>118.230003</v>
      </c>
      <c r="B303" s="25">
        <v>62.75</v>
      </c>
      <c r="C303" s="25">
        <v>74.629997000000003</v>
      </c>
      <c r="D303">
        <f t="shared" si="65"/>
        <v>1.2425742853199284E-2</v>
      </c>
      <c r="E303">
        <f t="shared" si="66"/>
        <v>2.2563439454810451E-2</v>
      </c>
      <c r="F303">
        <f t="shared" si="67"/>
        <v>-9.8435901392083733E-2</v>
      </c>
      <c r="G303">
        <f t="shared" si="68"/>
        <v>1.44940650497462E-4</v>
      </c>
      <c r="H303">
        <f t="shared" si="69"/>
        <v>2.7197055624929252E-4</v>
      </c>
      <c r="I303">
        <f t="shared" si="70"/>
        <v>9.4238857931425828E-3</v>
      </c>
      <c r="J303">
        <f t="shared" si="71"/>
        <v>1.2039129972612722E-2</v>
      </c>
      <c r="K303">
        <f t="shared" si="72"/>
        <v>1.6491529833502182E-2</v>
      </c>
      <c r="L303">
        <f t="shared" si="73"/>
        <v>-9.7076700567863258E-2</v>
      </c>
      <c r="M303">
        <f t="shared" si="74"/>
        <v>1.44940650497462E-4</v>
      </c>
      <c r="N303">
        <f t="shared" si="75"/>
        <v>1.9854367111275302E-4</v>
      </c>
      <c r="O303">
        <f t="shared" si="76"/>
        <v>-1.1687190154489131E-3</v>
      </c>
      <c r="P303">
        <f t="shared" si="77"/>
        <v>2.7197055624929252E-4</v>
      </c>
      <c r="Q303">
        <f t="shared" si="78"/>
        <v>-1.6009433035528752E-3</v>
      </c>
      <c r="R303">
        <f t="shared" si="79"/>
        <v>9.4238857931425828E-3</v>
      </c>
    </row>
    <row r="304" spans="1:18" x14ac:dyDescent="0.2">
      <c r="A304" s="25">
        <v>118.279999</v>
      </c>
      <c r="B304" s="25">
        <v>62.799999</v>
      </c>
      <c r="C304" s="25">
        <v>76.800003000000004</v>
      </c>
      <c r="D304">
        <f t="shared" si="65"/>
        <v>-1.9175810599457652E-2</v>
      </c>
      <c r="E304">
        <f t="shared" si="66"/>
        <v>2.5644499024807393E-2</v>
      </c>
      <c r="F304">
        <f t="shared" si="67"/>
        <v>-6.490458936602457E-2</v>
      </c>
      <c r="G304">
        <f t="shared" si="68"/>
        <v>3.826884124125851E-4</v>
      </c>
      <c r="H304">
        <f t="shared" si="69"/>
        <v>3.8308625595796623E-4</v>
      </c>
      <c r="I304">
        <f t="shared" si="70"/>
        <v>4.0380164049288476E-3</v>
      </c>
      <c r="J304">
        <f t="shared" si="71"/>
        <v>-1.9562423480044212E-2</v>
      </c>
      <c r="K304">
        <f t="shared" si="72"/>
        <v>1.9572589403499124E-2</v>
      </c>
      <c r="L304">
        <f t="shared" si="73"/>
        <v>-6.3545388541804096E-2</v>
      </c>
      <c r="M304">
        <f t="shared" si="74"/>
        <v>3.826884124125851E-4</v>
      </c>
      <c r="N304">
        <f t="shared" si="75"/>
        <v>-3.8288728251227578E-4</v>
      </c>
      <c r="O304">
        <f t="shared" si="76"/>
        <v>1.2431018008587208E-3</v>
      </c>
      <c r="P304">
        <f t="shared" si="77"/>
        <v>3.8308625595796623E-4</v>
      </c>
      <c r="Q304">
        <f t="shared" si="78"/>
        <v>-1.2437477984145494E-3</v>
      </c>
      <c r="R304">
        <f t="shared" si="79"/>
        <v>4.0380164049288476E-3</v>
      </c>
    </row>
    <row r="305" spans="1:18" x14ac:dyDescent="0.2">
      <c r="A305" s="25">
        <v>119.029999</v>
      </c>
      <c r="B305" s="25">
        <v>63.990001999999997</v>
      </c>
      <c r="C305" s="25">
        <v>78.860000999999997</v>
      </c>
      <c r="D305">
        <f t="shared" si="65"/>
        <v>-1.6910720164262448E-2</v>
      </c>
      <c r="E305">
        <f t="shared" si="66"/>
        <v>3.2722137456282351E-2</v>
      </c>
      <c r="F305">
        <f t="shared" si="67"/>
        <v>-6.8722312447746736E-2</v>
      </c>
      <c r="G305">
        <f t="shared" si="68"/>
        <v>2.9919773046442545E-4</v>
      </c>
      <c r="H305">
        <f t="shared" si="69"/>
        <v>7.1023464365602737E-4</v>
      </c>
      <c r="I305">
        <f t="shared" si="70"/>
        <v>4.5377888076036594E-3</v>
      </c>
      <c r="J305">
        <f t="shared" si="71"/>
        <v>-1.7297333044849008E-2</v>
      </c>
      <c r="K305">
        <f t="shared" si="72"/>
        <v>2.6650227834974081E-2</v>
      </c>
      <c r="L305">
        <f t="shared" si="73"/>
        <v>-6.7363111623526262E-2</v>
      </c>
      <c r="M305">
        <f t="shared" si="74"/>
        <v>2.9919773046442545E-4</v>
      </c>
      <c r="N305">
        <f t="shared" si="75"/>
        <v>-4.6097786658265199E-4</v>
      </c>
      <c r="O305">
        <f t="shared" si="76"/>
        <v>1.1652021766894731E-3</v>
      </c>
      <c r="P305">
        <f t="shared" si="77"/>
        <v>7.1023464365602737E-4</v>
      </c>
      <c r="Q305">
        <f t="shared" si="78"/>
        <v>-1.7952422724397657E-3</v>
      </c>
      <c r="R305">
        <f t="shared" si="79"/>
        <v>4.5377888076036594E-3</v>
      </c>
    </row>
    <row r="306" spans="1:18" x14ac:dyDescent="0.2">
      <c r="A306" s="25">
        <v>115.199997</v>
      </c>
      <c r="B306" s="25">
        <v>62.360000999999997</v>
      </c>
      <c r="C306" s="25">
        <v>78.410004000000001</v>
      </c>
      <c r="D306">
        <f t="shared" si="65"/>
        <v>-4.8459431151272284E-2</v>
      </c>
      <c r="E306">
        <f t="shared" si="66"/>
        <v>5.7896751804044485E-3</v>
      </c>
      <c r="F306">
        <f t="shared" si="67"/>
        <v>-7.8461915534752971E-2</v>
      </c>
      <c r="G306">
        <f t="shared" si="68"/>
        <v>2.3859360175622932E-3</v>
      </c>
      <c r="H306">
        <f t="shared" si="69"/>
        <v>7.9656279632291184E-8</v>
      </c>
      <c r="I306">
        <f t="shared" si="70"/>
        <v>5.9448286157337644E-3</v>
      </c>
      <c r="J306">
        <f t="shared" si="71"/>
        <v>-4.8846044031858847E-2</v>
      </c>
      <c r="K306">
        <f t="shared" si="72"/>
        <v>-2.8223444090381879E-4</v>
      </c>
      <c r="L306">
        <f t="shared" si="73"/>
        <v>-7.7102714710532497E-2</v>
      </c>
      <c r="M306">
        <f t="shared" si="74"/>
        <v>2.3859360175622932E-3</v>
      </c>
      <c r="N306">
        <f t="shared" si="75"/>
        <v>1.3786035927694996E-5</v>
      </c>
      <c r="O306">
        <f t="shared" si="76"/>
        <v>3.766162597726521E-3</v>
      </c>
      <c r="P306">
        <f t="shared" si="77"/>
        <v>7.9656279632291184E-8</v>
      </c>
      <c r="Q306">
        <f t="shared" si="78"/>
        <v>2.1761041578493785E-5</v>
      </c>
      <c r="R306">
        <f t="shared" si="79"/>
        <v>5.9448286157337644E-3</v>
      </c>
    </row>
    <row r="307" spans="1:18" x14ac:dyDescent="0.2">
      <c r="A307" s="25">
        <v>116.279999</v>
      </c>
      <c r="B307" s="25">
        <v>63.5</v>
      </c>
      <c r="C307" s="25">
        <v>79.550003000000004</v>
      </c>
      <c r="D307">
        <f t="shared" si="65"/>
        <v>-4.8019977642512604E-2</v>
      </c>
      <c r="E307">
        <f t="shared" si="66"/>
        <v>4.3450133373893293E-2</v>
      </c>
      <c r="F307">
        <f t="shared" si="67"/>
        <v>-7.7728953464044195E-2</v>
      </c>
      <c r="G307">
        <f t="shared" si="68"/>
        <v>2.3431980060709943E-3</v>
      </c>
      <c r="H307">
        <f t="shared" si="69"/>
        <v>1.3971316108983113E-3</v>
      </c>
      <c r="I307">
        <f t="shared" si="70"/>
        <v>5.8323391182678623E-3</v>
      </c>
      <c r="J307">
        <f t="shared" si="71"/>
        <v>-4.8406590523099167E-2</v>
      </c>
      <c r="K307">
        <f t="shared" si="72"/>
        <v>3.7378223752585024E-2</v>
      </c>
      <c r="L307">
        <f t="shared" si="73"/>
        <v>-7.6369752639823721E-2</v>
      </c>
      <c r="M307">
        <f t="shared" si="74"/>
        <v>2.3431980060709943E-3</v>
      </c>
      <c r="N307">
        <f t="shared" si="75"/>
        <v>-1.8093523716721624E-3</v>
      </c>
      <c r="O307">
        <f t="shared" si="76"/>
        <v>3.6967993443863187E-3</v>
      </c>
      <c r="P307">
        <f t="shared" si="77"/>
        <v>1.3971316108983113E-3</v>
      </c>
      <c r="Q307">
        <f t="shared" si="78"/>
        <v>-2.854565702100902E-3</v>
      </c>
      <c r="R307">
        <f t="shared" si="79"/>
        <v>5.8323391182678623E-3</v>
      </c>
    </row>
    <row r="308" spans="1:18" x14ac:dyDescent="0.2">
      <c r="A308" s="25">
        <v>117.339996</v>
      </c>
      <c r="B308" s="25">
        <v>64.120002999999997</v>
      </c>
      <c r="C308" s="25">
        <v>81.889999000000003</v>
      </c>
      <c r="D308">
        <f t="shared" si="65"/>
        <v>-4.3606625944332691E-2</v>
      </c>
      <c r="E308">
        <f t="shared" si="66"/>
        <v>5.0538479554433607E-2</v>
      </c>
      <c r="F308">
        <f t="shared" si="67"/>
        <v>-5.8805598588310533E-2</v>
      </c>
      <c r="G308">
        <f t="shared" si="68"/>
        <v>1.935405062306383E-3</v>
      </c>
      <c r="H308">
        <f t="shared" si="69"/>
        <v>1.9772758416175262E-3</v>
      </c>
      <c r="I308">
        <f t="shared" si="70"/>
        <v>3.3000886160700505E-3</v>
      </c>
      <c r="J308">
        <f t="shared" si="71"/>
        <v>-4.3993238824919255E-2</v>
      </c>
      <c r="K308">
        <f t="shared" si="72"/>
        <v>4.4466569933125338E-2</v>
      </c>
      <c r="L308">
        <f t="shared" si="73"/>
        <v>-5.7446397764090051E-2</v>
      </c>
      <c r="M308">
        <f t="shared" si="74"/>
        <v>1.935405062306383E-3</v>
      </c>
      <c r="N308">
        <f t="shared" si="75"/>
        <v>-1.9562284307929568E-3</v>
      </c>
      <c r="O308">
        <f t="shared" si="76"/>
        <v>2.527253096466921E-3</v>
      </c>
      <c r="P308">
        <f t="shared" si="77"/>
        <v>1.9772758416175262E-3</v>
      </c>
      <c r="Q308">
        <f t="shared" si="78"/>
        <v>-2.5544442635830455E-3</v>
      </c>
      <c r="R308">
        <f t="shared" si="79"/>
        <v>3.3000886160700505E-3</v>
      </c>
    </row>
    <row r="309" spans="1:18" x14ac:dyDescent="0.2">
      <c r="A309" s="25">
        <v>118.300003</v>
      </c>
      <c r="B309" s="25">
        <v>63.580002</v>
      </c>
      <c r="C309" s="25">
        <v>81.660004000000001</v>
      </c>
      <c r="D309">
        <f t="shared" si="65"/>
        <v>-2.4053247173246167E-2</v>
      </c>
      <c r="E309">
        <f t="shared" si="66"/>
        <v>-2.5133534275718367E-3</v>
      </c>
      <c r="F309">
        <f t="shared" si="67"/>
        <v>-4.337561381643662E-2</v>
      </c>
      <c r="G309">
        <f t="shared" si="68"/>
        <v>5.9730675945092861E-4</v>
      </c>
      <c r="H309">
        <f t="shared" si="69"/>
        <v>7.3706741618466103E-5</v>
      </c>
      <c r="I309">
        <f t="shared" si="70"/>
        <v>1.7653789607324692E-3</v>
      </c>
      <c r="J309">
        <f t="shared" si="71"/>
        <v>-2.4439860053832727E-2</v>
      </c>
      <c r="K309">
        <f t="shared" si="72"/>
        <v>-8.5852630488801041E-3</v>
      </c>
      <c r="L309">
        <f t="shared" si="73"/>
        <v>-4.2016412992216139E-2</v>
      </c>
      <c r="M309">
        <f t="shared" si="74"/>
        <v>5.9730675945092861E-4</v>
      </c>
      <c r="N309">
        <f t="shared" si="75"/>
        <v>2.0982262743997102E-4</v>
      </c>
      <c r="O309">
        <f t="shared" si="76"/>
        <v>1.0268752534938017E-3</v>
      </c>
      <c r="P309">
        <f t="shared" si="77"/>
        <v>7.3706741618466103E-5</v>
      </c>
      <c r="Q309">
        <f t="shared" si="78"/>
        <v>3.6072195790855916E-4</v>
      </c>
      <c r="R309">
        <f t="shared" si="79"/>
        <v>1.7653789607324692E-3</v>
      </c>
    </row>
    <row r="310" spans="1:18" x14ac:dyDescent="0.2">
      <c r="A310" s="25">
        <v>117.80999799999999</v>
      </c>
      <c r="B310" s="25">
        <v>63.68</v>
      </c>
      <c r="C310" s="25">
        <v>81.230002999999996</v>
      </c>
      <c r="D310">
        <f t="shared" si="65"/>
        <v>-1.4243231090025194E-2</v>
      </c>
      <c r="E310">
        <f t="shared" si="66"/>
        <v>9.7838715612997354E-3</v>
      </c>
      <c r="F310">
        <f t="shared" si="67"/>
        <v>-1.8418462866130064E-2</v>
      </c>
      <c r="G310">
        <f t="shared" si="68"/>
        <v>2.1403233460444516E-4</v>
      </c>
      <c r="H310">
        <f t="shared" si="69"/>
        <v>1.3778661443945223E-5</v>
      </c>
      <c r="I310">
        <f t="shared" si="70"/>
        <v>2.910184214145372E-4</v>
      </c>
      <c r="J310">
        <f t="shared" si="71"/>
        <v>-1.4629843970611756E-2</v>
      </c>
      <c r="K310">
        <f t="shared" si="72"/>
        <v>3.7119619399914681E-3</v>
      </c>
      <c r="L310">
        <f t="shared" si="73"/>
        <v>-1.7059262041909586E-2</v>
      </c>
      <c r="M310">
        <f t="shared" si="74"/>
        <v>2.1403233460444516E-4</v>
      </c>
      <c r="N310">
        <f t="shared" si="75"/>
        <v>-5.4305424006924497E-5</v>
      </c>
      <c r="O310">
        <f t="shared" si="76"/>
        <v>2.4957434192691692E-4</v>
      </c>
      <c r="P310">
        <f t="shared" si="77"/>
        <v>1.3778661443945223E-5</v>
      </c>
      <c r="Q310">
        <f t="shared" si="78"/>
        <v>-6.3323331423909519E-5</v>
      </c>
      <c r="R310">
        <f t="shared" si="79"/>
        <v>2.910184214145372E-4</v>
      </c>
    </row>
    <row r="311" spans="1:18" x14ac:dyDescent="0.2">
      <c r="A311" s="25">
        <v>118.029999</v>
      </c>
      <c r="B311" s="25">
        <v>63.150002000000001</v>
      </c>
      <c r="C311" s="25">
        <v>81.25</v>
      </c>
      <c r="D311">
        <f t="shared" si="65"/>
        <v>-2.0959855335007202E-2</v>
      </c>
      <c r="E311">
        <f t="shared" si="66"/>
        <v>-5.3695642162567125E-3</v>
      </c>
      <c r="F311">
        <f t="shared" si="67"/>
        <v>-1.1989414255991874E-2</v>
      </c>
      <c r="G311">
        <f t="shared" si="68"/>
        <v>4.5567170527935472E-4</v>
      </c>
      <c r="H311">
        <f t="shared" si="69"/>
        <v>1.3090732357568392E-4</v>
      </c>
      <c r="I311">
        <f t="shared" si="70"/>
        <v>1.13001437605013E-4</v>
      </c>
      <c r="J311">
        <f t="shared" si="71"/>
        <v>-2.1346468215593762E-2</v>
      </c>
      <c r="K311">
        <f t="shared" si="72"/>
        <v>-1.144147383756498E-2</v>
      </c>
      <c r="L311">
        <f t="shared" si="73"/>
        <v>-1.0630213431771396E-2</v>
      </c>
      <c r="M311">
        <f t="shared" si="74"/>
        <v>4.5567170527935472E-4</v>
      </c>
      <c r="N311">
        <f t="shared" si="75"/>
        <v>2.4423505761312844E-4</v>
      </c>
      <c r="O311">
        <f t="shared" si="76"/>
        <v>2.26917513146286E-4</v>
      </c>
      <c r="P311">
        <f t="shared" si="77"/>
        <v>1.3090732357568392E-4</v>
      </c>
      <c r="Q311">
        <f t="shared" si="78"/>
        <v>1.2162530886734426E-4</v>
      </c>
      <c r="R311">
        <f t="shared" si="79"/>
        <v>1.13001437605013E-4</v>
      </c>
    </row>
    <row r="312" spans="1:18" x14ac:dyDescent="0.2">
      <c r="A312" s="25">
        <v>118.879997</v>
      </c>
      <c r="B312" s="25">
        <v>63.119999</v>
      </c>
      <c r="C312" s="25">
        <v>81.879997000000003</v>
      </c>
      <c r="D312">
        <f t="shared" si="65"/>
        <v>-3.2752497036460985E-3</v>
      </c>
      <c r="E312">
        <f t="shared" si="66"/>
        <v>-1.2125178267570444E-2</v>
      </c>
      <c r="F312">
        <f t="shared" si="67"/>
        <v>-4.8733284770303689E-3</v>
      </c>
      <c r="G312">
        <f t="shared" si="68"/>
        <v>1.3409237585803094E-5</v>
      </c>
      <c r="H312">
        <f t="shared" si="69"/>
        <v>3.3113400763557627E-4</v>
      </c>
      <c r="I312">
        <f t="shared" si="70"/>
        <v>1.2349093160243151E-5</v>
      </c>
      <c r="J312">
        <f t="shared" si="71"/>
        <v>-3.6618625842326597E-3</v>
      </c>
      <c r="K312">
        <f t="shared" si="72"/>
        <v>-1.8197087888878711E-2</v>
      </c>
      <c r="L312">
        <f t="shared" si="73"/>
        <v>-3.5141276528098905E-3</v>
      </c>
      <c r="M312">
        <f t="shared" si="74"/>
        <v>1.3409237585803094E-5</v>
      </c>
      <c r="N312">
        <f t="shared" si="75"/>
        <v>6.6635235282278227E-5</v>
      </c>
      <c r="O312">
        <f t="shared" si="76"/>
        <v>1.2868252568041877E-5</v>
      </c>
      <c r="P312">
        <f t="shared" si="77"/>
        <v>3.3113400763557627E-4</v>
      </c>
      <c r="Q312">
        <f t="shared" si="78"/>
        <v>6.3946889750920633E-5</v>
      </c>
      <c r="R312">
        <f t="shared" si="79"/>
        <v>1.2349093160243151E-5</v>
      </c>
    </row>
    <row r="313" spans="1:18" x14ac:dyDescent="0.2">
      <c r="A313" s="25">
        <v>117.75</v>
      </c>
      <c r="B313" s="25">
        <v>62.759998000000003</v>
      </c>
      <c r="C313" s="25">
        <v>80.279999000000004</v>
      </c>
      <c r="D313">
        <f t="shared" si="65"/>
        <v>2.7552297807586074E-2</v>
      </c>
      <c r="E313">
        <f t="shared" si="66"/>
        <v>2.9756400800380362E-2</v>
      </c>
      <c r="F313">
        <f t="shared" si="67"/>
        <v>-1.00390881568227E-2</v>
      </c>
      <c r="G313">
        <f t="shared" si="68"/>
        <v>7.3797443755300866E-4</v>
      </c>
      <c r="H313">
        <f t="shared" si="69"/>
        <v>5.6095512241154371E-4</v>
      </c>
      <c r="I313">
        <f t="shared" si="70"/>
        <v>7.5340444106668521E-5</v>
      </c>
      <c r="J313">
        <f t="shared" si="71"/>
        <v>2.7165684926999514E-2</v>
      </c>
      <c r="K313">
        <f t="shared" si="72"/>
        <v>2.3684491179072092E-2</v>
      </c>
      <c r="L313">
        <f t="shared" si="73"/>
        <v>-8.6798873326022225E-3</v>
      </c>
      <c r="M313">
        <f t="shared" si="74"/>
        <v>7.3797443755300866E-4</v>
      </c>
      <c r="N313">
        <f t="shared" si="75"/>
        <v>6.4340542502697173E-4</v>
      </c>
      <c r="O313">
        <f t="shared" si="76"/>
        <v>-2.3579508447932622E-4</v>
      </c>
      <c r="P313">
        <f t="shared" si="77"/>
        <v>5.6095512241154371E-4</v>
      </c>
      <c r="Q313">
        <f t="shared" si="78"/>
        <v>-2.0557871496435694E-4</v>
      </c>
      <c r="R313">
        <f t="shared" si="79"/>
        <v>7.5340444106668521E-5</v>
      </c>
    </row>
    <row r="314" spans="1:18" x14ac:dyDescent="0.2">
      <c r="A314" s="25">
        <v>119.300003</v>
      </c>
      <c r="B314" s="25">
        <v>62.209999000000003</v>
      </c>
      <c r="C314" s="25">
        <v>79.790001000000004</v>
      </c>
      <c r="D314">
        <f t="shared" si="65"/>
        <v>3.4277411233824127E-2</v>
      </c>
      <c r="E314">
        <f t="shared" si="66"/>
        <v>1.7022361391480702E-2</v>
      </c>
      <c r="F314">
        <f t="shared" si="67"/>
        <v>-1.776333871730159E-2</v>
      </c>
      <c r="G314">
        <f t="shared" si="68"/>
        <v>1.14858621301981E-3</v>
      </c>
      <c r="H314">
        <f t="shared" si="69"/>
        <v>1.1991239397087261E-4</v>
      </c>
      <c r="I314">
        <f t="shared" si="70"/>
        <v>2.6909574001521963E-4</v>
      </c>
      <c r="J314">
        <f t="shared" si="71"/>
        <v>3.3890798353237564E-2</v>
      </c>
      <c r="K314">
        <f t="shared" si="72"/>
        <v>1.0950451770172434E-2</v>
      </c>
      <c r="L314">
        <f t="shared" si="73"/>
        <v>-1.6404137893081112E-2</v>
      </c>
      <c r="M314">
        <f t="shared" si="74"/>
        <v>1.14858621301981E-3</v>
      </c>
      <c r="N314">
        <f t="shared" si="75"/>
        <v>3.7111955281976733E-4</v>
      </c>
      <c r="O314">
        <f t="shared" si="76"/>
        <v>-5.5594932949311522E-4</v>
      </c>
      <c r="P314">
        <f t="shared" si="77"/>
        <v>1.1991239397087261E-4</v>
      </c>
      <c r="Q314">
        <f t="shared" si="78"/>
        <v>-1.7963272082944276E-4</v>
      </c>
      <c r="R314">
        <f t="shared" si="79"/>
        <v>2.6909574001521963E-4</v>
      </c>
    </row>
    <row r="315" spans="1:18" x14ac:dyDescent="0.2">
      <c r="A315" s="25">
        <v>118.779999</v>
      </c>
      <c r="B315" s="25">
        <v>61.98</v>
      </c>
      <c r="C315" s="25">
        <v>80.300003000000004</v>
      </c>
      <c r="D315">
        <f t="shared" si="65"/>
        <v>-2.5225187742186996E-3</v>
      </c>
      <c r="E315">
        <f t="shared" si="66"/>
        <v>1.1358243245804363E-2</v>
      </c>
      <c r="F315">
        <f t="shared" si="67"/>
        <v>-3.2829992745395345E-2</v>
      </c>
      <c r="G315">
        <f t="shared" si="68"/>
        <v>8.4630469849899955E-6</v>
      </c>
      <c r="H315">
        <f t="shared" si="69"/>
        <v>2.7945323189478032E-5</v>
      </c>
      <c r="I315">
        <f t="shared" si="70"/>
        <v>9.9041074414588505E-4</v>
      </c>
      <c r="J315">
        <f t="shared" si="71"/>
        <v>-2.9091316548052609E-3</v>
      </c>
      <c r="K315">
        <f t="shared" si="72"/>
        <v>5.2863336244960962E-3</v>
      </c>
      <c r="L315">
        <f t="shared" si="73"/>
        <v>-3.1470791921174864E-2</v>
      </c>
      <c r="M315">
        <f t="shared" si="74"/>
        <v>8.4630469849899955E-6</v>
      </c>
      <c r="N315">
        <f t="shared" si="75"/>
        <v>-1.5378640484883019E-5</v>
      </c>
      <c r="O315">
        <f t="shared" si="76"/>
        <v>9.1552676979679462E-5</v>
      </c>
      <c r="P315">
        <f t="shared" si="77"/>
        <v>2.7945323189478032E-5</v>
      </c>
      <c r="Q315">
        <f t="shared" si="78"/>
        <v>-1.6636510552242679E-4</v>
      </c>
      <c r="R315">
        <f t="shared" si="79"/>
        <v>9.9041074414588505E-4</v>
      </c>
    </row>
    <row r="316" spans="1:18" x14ac:dyDescent="0.2">
      <c r="A316" s="25">
        <v>117.290001</v>
      </c>
      <c r="B316" s="25">
        <v>61.959999000000003</v>
      </c>
      <c r="C316" s="25">
        <v>80.739998</v>
      </c>
      <c r="D316">
        <f t="shared" si="65"/>
        <v>1.5378979097441509E-2</v>
      </c>
      <c r="E316">
        <f t="shared" si="66"/>
        <v>1.9721917188565079E-2</v>
      </c>
      <c r="F316">
        <f t="shared" si="67"/>
        <v>-2.6280324885328343E-2</v>
      </c>
      <c r="G316">
        <f t="shared" si="68"/>
        <v>2.2477104478029353E-4</v>
      </c>
      <c r="H316">
        <f t="shared" si="69"/>
        <v>1.8632270658616821E-4</v>
      </c>
      <c r="I316">
        <f t="shared" si="70"/>
        <v>6.2106242446912936E-4</v>
      </c>
      <c r="J316">
        <f t="shared" si="71"/>
        <v>1.4992366216854947E-2</v>
      </c>
      <c r="K316">
        <f t="shared" si="72"/>
        <v>1.3650007567256811E-2</v>
      </c>
      <c r="L316">
        <f t="shared" si="73"/>
        <v>-2.4921124061107865E-2</v>
      </c>
      <c r="M316">
        <f t="shared" si="74"/>
        <v>2.2477104478029353E-4</v>
      </c>
      <c r="N316">
        <f t="shared" si="75"/>
        <v>2.046459123111554E-4</v>
      </c>
      <c r="O316">
        <f t="shared" si="76"/>
        <v>-3.7362661845980453E-4</v>
      </c>
      <c r="P316">
        <f t="shared" si="77"/>
        <v>1.8632270658616821E-4</v>
      </c>
      <c r="Q316">
        <f t="shared" si="78"/>
        <v>-3.4017353201866814E-4</v>
      </c>
      <c r="R316">
        <f t="shared" si="79"/>
        <v>6.2106242446912936E-4</v>
      </c>
    </row>
    <row r="317" spans="1:18" x14ac:dyDescent="0.2">
      <c r="A317" s="25">
        <v>113.69000200000001</v>
      </c>
      <c r="B317" s="25">
        <v>61</v>
      </c>
      <c r="C317" s="25">
        <v>79.959998999999996</v>
      </c>
      <c r="D317">
        <f t="shared" si="65"/>
        <v>-6.1551990309080464E-4</v>
      </c>
      <c r="E317">
        <f t="shared" si="66"/>
        <v>1.2703297117681603E-2</v>
      </c>
      <c r="F317">
        <f t="shared" si="67"/>
        <v>-3.1216857856135771E-3</v>
      </c>
      <c r="G317">
        <f t="shared" si="68"/>
        <v>1.0042701161209469E-6</v>
      </c>
      <c r="H317">
        <f t="shared" si="69"/>
        <v>4.3975300127056615E-5</v>
      </c>
      <c r="I317">
        <f t="shared" si="70"/>
        <v>3.1063532391368326E-6</v>
      </c>
      <c r="J317">
        <f t="shared" si="71"/>
        <v>-1.0021327836773663E-3</v>
      </c>
      <c r="K317">
        <f t="shared" si="72"/>
        <v>6.6313874963733355E-3</v>
      </c>
      <c r="L317">
        <f t="shared" si="73"/>
        <v>-1.7624849613930987E-3</v>
      </c>
      <c r="M317">
        <f t="shared" si="74"/>
        <v>1.0042701161209469E-6</v>
      </c>
      <c r="N317">
        <f t="shared" si="75"/>
        <v>-6.6455308113838916E-6</v>
      </c>
      <c r="O317">
        <f t="shared" si="76"/>
        <v>1.7662439605503615E-6</v>
      </c>
      <c r="P317">
        <f t="shared" si="77"/>
        <v>4.3975300127056615E-5</v>
      </c>
      <c r="Q317">
        <f t="shared" si="78"/>
        <v>-1.1687720735528235E-5</v>
      </c>
      <c r="R317">
        <f t="shared" si="79"/>
        <v>3.1063532391368326E-6</v>
      </c>
    </row>
    <row r="318" spans="1:18" x14ac:dyDescent="0.2">
      <c r="A318" s="25">
        <v>114.18</v>
      </c>
      <c r="B318" s="25">
        <v>60.66</v>
      </c>
      <c r="C318" s="25">
        <v>80.900002000000001</v>
      </c>
      <c r="D318">
        <f t="shared" si="65"/>
        <v>3.5973103534784343E-3</v>
      </c>
      <c r="E318">
        <f t="shared" si="66"/>
        <v>6.4500347654822265E-3</v>
      </c>
      <c r="F318">
        <f t="shared" si="67"/>
        <v>8.6564029728355616E-4</v>
      </c>
      <c r="G318">
        <f t="shared" si="68"/>
        <v>1.0308578262434256E-5</v>
      </c>
      <c r="H318">
        <f t="shared" si="69"/>
        <v>1.4297862465657744E-7</v>
      </c>
      <c r="I318">
        <f t="shared" si="70"/>
        <v>4.9499180159353307E-6</v>
      </c>
      <c r="J318">
        <f t="shared" si="71"/>
        <v>3.2106974728918726E-3</v>
      </c>
      <c r="K318">
        <f t="shared" si="72"/>
        <v>3.7812514417395922E-4</v>
      </c>
      <c r="L318">
        <f t="shared" si="73"/>
        <v>2.2248411215040347E-3</v>
      </c>
      <c r="M318">
        <f t="shared" si="74"/>
        <v>1.0308578262434256E-5</v>
      </c>
      <c r="N318">
        <f t="shared" si="75"/>
        <v>1.2140454448362058E-6</v>
      </c>
      <c r="O318">
        <f t="shared" si="76"/>
        <v>7.1432917663989236E-6</v>
      </c>
      <c r="P318">
        <f t="shared" si="77"/>
        <v>1.4297862465657744E-7</v>
      </c>
      <c r="Q318">
        <f t="shared" si="78"/>
        <v>8.4126836983286624E-7</v>
      </c>
      <c r="R318">
        <f t="shared" si="79"/>
        <v>4.9499180159353307E-6</v>
      </c>
    </row>
    <row r="319" spans="1:18" x14ac:dyDescent="0.2">
      <c r="A319" s="25">
        <v>112.339996</v>
      </c>
      <c r="B319" s="25">
        <v>59.310001</v>
      </c>
      <c r="C319" s="25">
        <v>78.099997999999999</v>
      </c>
      <c r="D319">
        <f t="shared" si="65"/>
        <v>5.4446780884013623E-3</v>
      </c>
      <c r="E319">
        <f t="shared" si="66"/>
        <v>-1.156661951090247E-2</v>
      </c>
      <c r="F319">
        <f t="shared" si="67"/>
        <v>-3.6335634329046164E-2</v>
      </c>
      <c r="G319">
        <f t="shared" si="68"/>
        <v>2.5584023646506581E-5</v>
      </c>
      <c r="H319">
        <f t="shared" si="69"/>
        <v>3.1111770994784679E-4</v>
      </c>
      <c r="I319">
        <f t="shared" si="70"/>
        <v>1.2233509007174926E-3</v>
      </c>
      <c r="J319">
        <f t="shared" si="71"/>
        <v>5.0580652078148006E-3</v>
      </c>
      <c r="K319">
        <f t="shared" si="72"/>
        <v>-1.7638529132210735E-2</v>
      </c>
      <c r="L319">
        <f t="shared" si="73"/>
        <v>-3.4976433504825682E-2</v>
      </c>
      <c r="M319">
        <f t="shared" si="74"/>
        <v>2.5584023646506581E-5</v>
      </c>
      <c r="N319">
        <f t="shared" si="75"/>
        <v>-8.9216830520662911E-5</v>
      </c>
      <c r="O319">
        <f t="shared" si="76"/>
        <v>-1.7691308140420668E-4</v>
      </c>
      <c r="P319">
        <f t="shared" si="77"/>
        <v>3.1111770994784679E-4</v>
      </c>
      <c r="Q319">
        <f t="shared" si="78"/>
        <v>6.1693284131569945E-4</v>
      </c>
      <c r="R319">
        <f t="shared" si="79"/>
        <v>1.2233509007174926E-3</v>
      </c>
    </row>
    <row r="320" spans="1:18" x14ac:dyDescent="0.2">
      <c r="A320" s="25">
        <v>115.720001</v>
      </c>
      <c r="B320" s="25">
        <v>59.380001</v>
      </c>
      <c r="C320" s="25">
        <v>79.410004000000001</v>
      </c>
      <c r="D320">
        <f t="shared" si="65"/>
        <v>4.128298298522487E-2</v>
      </c>
      <c r="E320">
        <f t="shared" si="66"/>
        <v>-1.038707604580002E-2</v>
      </c>
      <c r="F320">
        <f t="shared" si="67"/>
        <v>-3.7931520802549648E-2</v>
      </c>
      <c r="G320">
        <f t="shared" si="68"/>
        <v>1.6725130877355539E-3</v>
      </c>
      <c r="H320">
        <f t="shared" si="69"/>
        <v>2.7089820919007606E-4</v>
      </c>
      <c r="I320">
        <f t="shared" si="70"/>
        <v>1.3375345885972946E-3</v>
      </c>
      <c r="J320">
        <f t="shared" si="71"/>
        <v>4.0896370104638306E-2</v>
      </c>
      <c r="K320">
        <f t="shared" si="72"/>
        <v>-1.6458985667108288E-2</v>
      </c>
      <c r="L320">
        <f t="shared" si="73"/>
        <v>-3.6572319978329167E-2</v>
      </c>
      <c r="M320">
        <f t="shared" si="74"/>
        <v>1.6725130877355539E-3</v>
      </c>
      <c r="N320">
        <f t="shared" si="75"/>
        <v>-6.7311276938899773E-4</v>
      </c>
      <c r="O320">
        <f t="shared" si="76"/>
        <v>-1.4956751334190073E-3</v>
      </c>
      <c r="P320">
        <f t="shared" si="77"/>
        <v>2.7089820919007606E-4</v>
      </c>
      <c r="Q320">
        <f t="shared" si="78"/>
        <v>6.0194329033621782E-4</v>
      </c>
      <c r="R320">
        <f t="shared" si="79"/>
        <v>1.3375345885972946E-3</v>
      </c>
    </row>
    <row r="321" spans="1:18" x14ac:dyDescent="0.2">
      <c r="A321" s="25">
        <v>116.110001</v>
      </c>
      <c r="B321" s="25">
        <v>60.669998</v>
      </c>
      <c r="C321" s="25">
        <v>81.620002999999997</v>
      </c>
      <c r="D321">
        <f t="shared" si="65"/>
        <v>3.7289927918249442E-2</v>
      </c>
      <c r="E321">
        <f t="shared" si="66"/>
        <v>2.4696717181096377E-2</v>
      </c>
      <c r="F321">
        <f t="shared" si="67"/>
        <v>1.716738555900555E-3</v>
      </c>
      <c r="G321">
        <f t="shared" si="68"/>
        <v>1.3618546607689951E-3</v>
      </c>
      <c r="H321">
        <f t="shared" si="69"/>
        <v>3.4688345663914038E-4</v>
      </c>
      <c r="I321">
        <f t="shared" si="70"/>
        <v>9.4614030701793669E-6</v>
      </c>
      <c r="J321">
        <f t="shared" si="71"/>
        <v>3.6903315037662879E-2</v>
      </c>
      <c r="K321">
        <f t="shared" si="72"/>
        <v>1.8624807559788112E-2</v>
      </c>
      <c r="L321">
        <f t="shared" si="73"/>
        <v>3.0759393801210334E-3</v>
      </c>
      <c r="M321">
        <f t="shared" si="74"/>
        <v>1.3618546607689951E-3</v>
      </c>
      <c r="N321">
        <f t="shared" si="75"/>
        <v>6.8731714089470585E-4</v>
      </c>
      <c r="O321">
        <f t="shared" si="76"/>
        <v>1.1351235998135997E-4</v>
      </c>
      <c r="P321">
        <f t="shared" si="77"/>
        <v>3.4688345663914038E-4</v>
      </c>
      <c r="Q321">
        <f t="shared" si="78"/>
        <v>5.7288779020328183E-5</v>
      </c>
      <c r="R321">
        <f t="shared" si="79"/>
        <v>9.4614030701793669E-6</v>
      </c>
    </row>
    <row r="322" spans="1:18" x14ac:dyDescent="0.2">
      <c r="A322" s="25">
        <v>116.769997</v>
      </c>
      <c r="B322" s="25">
        <v>61.349997999999999</v>
      </c>
      <c r="C322" s="25">
        <v>82.349997999999999</v>
      </c>
      <c r="D322">
        <f t="shared" si="65"/>
        <v>5.7818534766229071E-2</v>
      </c>
      <c r="E322">
        <f t="shared" si="66"/>
        <v>5.5635037587032234E-2</v>
      </c>
      <c r="F322">
        <f t="shared" si="67"/>
        <v>2.6953745100314262E-2</v>
      </c>
      <c r="G322">
        <f t="shared" si="68"/>
        <v>3.2984256514785428E-3</v>
      </c>
      <c r="H322">
        <f t="shared" si="69"/>
        <v>2.4565036537467291E-3</v>
      </c>
      <c r="I322">
        <f t="shared" si="70"/>
        <v>8.0162290692562834E-4</v>
      </c>
      <c r="J322">
        <f t="shared" si="71"/>
        <v>5.7431921885642508E-2</v>
      </c>
      <c r="K322">
        <f t="shared" si="72"/>
        <v>4.9563127965723965E-2</v>
      </c>
      <c r="L322">
        <f t="shared" si="73"/>
        <v>2.831294592453474E-2</v>
      </c>
      <c r="M322">
        <f t="shared" si="74"/>
        <v>3.2984256514785428E-3</v>
      </c>
      <c r="N322">
        <f t="shared" si="75"/>
        <v>2.8465056937355625E-3</v>
      </c>
      <c r="O322">
        <f t="shared" si="76"/>
        <v>1.6260668986902995E-3</v>
      </c>
      <c r="P322">
        <f t="shared" si="77"/>
        <v>2.4565036537467291E-3</v>
      </c>
      <c r="Q322">
        <f t="shared" si="78"/>
        <v>1.4032781619443381E-3</v>
      </c>
      <c r="R322">
        <f t="shared" si="79"/>
        <v>8.0162290692562834E-4</v>
      </c>
    </row>
    <row r="323" spans="1:18" x14ac:dyDescent="0.2">
      <c r="A323" s="25">
        <v>120.57</v>
      </c>
      <c r="B323" s="25">
        <v>61.209999000000003</v>
      </c>
      <c r="C323" s="25">
        <v>81.949996999999996</v>
      </c>
      <c r="D323">
        <f t="shared" ref="D323:D386" si="80">LN(A323/A342)</f>
        <v>7.5608376901641031E-2</v>
      </c>
      <c r="E323">
        <f t="shared" ref="E323:E386" si="81">LN(B323/B342)</f>
        <v>4.204122099421341E-2</v>
      </c>
      <c r="F323">
        <f t="shared" ref="F323:F386" si="82">LN(C323/C342)</f>
        <v>3.4638097317215684E-2</v>
      </c>
      <c r="G323">
        <f t="shared" ref="G323:G386" si="83">(D323-D$505)^2</f>
        <v>5.6583137824392053E-3</v>
      </c>
      <c r="H323">
        <f t="shared" ref="H323:H386" si="84">(E323-E$505)^2</f>
        <v>1.293791360641003E-3</v>
      </c>
      <c r="I323">
        <f t="shared" ref="I323:I386" si="85">(F323-F$505)^2</f>
        <v>1.2958054734834436E-3</v>
      </c>
      <c r="J323">
        <f t="shared" ref="J323:J386" si="86">(D323-D$505)</f>
        <v>7.5221764021054474E-2</v>
      </c>
      <c r="K323">
        <f t="shared" ref="K323:K386" si="87">(E323-E$505)</f>
        <v>3.5969311372905141E-2</v>
      </c>
      <c r="L323">
        <f t="shared" ref="L323:L386" si="88">(F323-F$505)</f>
        <v>3.5997298141436165E-2</v>
      </c>
      <c r="M323">
        <f t="shared" ref="M323:M386" si="89">$J323*J323</f>
        <v>5.6583137824392053E-3</v>
      </c>
      <c r="N323">
        <f t="shared" ref="N323:N386" si="90">$J323*K323</f>
        <v>2.7056750520925016E-3</v>
      </c>
      <c r="O323">
        <f t="shared" ref="O323:O386" si="91">$J323*L323</f>
        <v>2.7077802661906541E-3</v>
      </c>
      <c r="P323">
        <f t="shared" ref="P323:P386" si="92">$K323*K323</f>
        <v>1.293791360641003E-3</v>
      </c>
      <c r="Q323">
        <f t="shared" ref="Q323:Q386" si="93">$K323*L323</f>
        <v>1.2947980254326169E-3</v>
      </c>
      <c r="R323">
        <f t="shared" ref="R323:R386" si="94">$L323*L323</f>
        <v>1.2958054734834436E-3</v>
      </c>
    </row>
    <row r="324" spans="1:18" x14ac:dyDescent="0.2">
      <c r="A324" s="25">
        <v>121.05999799999999</v>
      </c>
      <c r="B324" s="25">
        <v>61.93</v>
      </c>
      <c r="C324" s="25">
        <v>84.470000999999996</v>
      </c>
      <c r="D324">
        <f t="shared" si="80"/>
        <v>8.1365241916743936E-2</v>
      </c>
      <c r="E324">
        <f t="shared" si="81"/>
        <v>5.3905761675188554E-2</v>
      </c>
      <c r="F324">
        <f t="shared" si="82"/>
        <v>6.3158287106104591E-2</v>
      </c>
      <c r="G324">
        <f t="shared" si="83"/>
        <v>6.557538360575591E-3</v>
      </c>
      <c r="H324">
        <f t="shared" si="84"/>
        <v>2.288077402312507E-3</v>
      </c>
      <c r="I324">
        <f t="shared" si="85"/>
        <v>4.1625062488396406E-3</v>
      </c>
      <c r="J324">
        <f t="shared" si="86"/>
        <v>8.0978629036157379E-2</v>
      </c>
      <c r="K324">
        <f t="shared" si="87"/>
        <v>4.7833852053880285E-2</v>
      </c>
      <c r="L324">
        <f t="shared" si="88"/>
        <v>6.4517487930325065E-2</v>
      </c>
      <c r="M324">
        <f t="shared" si="89"/>
        <v>6.557538360575591E-3</v>
      </c>
      <c r="N324">
        <f t="shared" si="90"/>
        <v>3.8735197608416065E-3</v>
      </c>
      <c r="O324">
        <f t="shared" si="91"/>
        <v>5.2245377214545545E-3</v>
      </c>
      <c r="P324">
        <f t="shared" si="92"/>
        <v>2.288077402312507E-3</v>
      </c>
      <c r="Q324">
        <f t="shared" si="93"/>
        <v>3.0861199725471761E-3</v>
      </c>
      <c r="R324">
        <f t="shared" si="94"/>
        <v>4.1625062488396406E-3</v>
      </c>
    </row>
    <row r="325" spans="1:18" x14ac:dyDescent="0.2">
      <c r="A325" s="25">
        <v>120.91999800000001</v>
      </c>
      <c r="B325" s="25">
        <v>62</v>
      </c>
      <c r="C325" s="25">
        <v>84.809997999999993</v>
      </c>
      <c r="D325">
        <f t="shared" si="80"/>
        <v>7.5559400317763023E-2</v>
      </c>
      <c r="E325">
        <f t="shared" si="81"/>
        <v>6.3420883561596558E-2</v>
      </c>
      <c r="F325">
        <f t="shared" si="82"/>
        <v>6.7679823795785854E-2</v>
      </c>
      <c r="G325">
        <f t="shared" si="83"/>
        <v>5.6509479710749157E-3</v>
      </c>
      <c r="H325">
        <f t="shared" si="84"/>
        <v>3.2889048120038652E-3</v>
      </c>
      <c r="I325">
        <f t="shared" si="85"/>
        <v>4.7663869204818401E-3</v>
      </c>
      <c r="J325">
        <f t="shared" si="86"/>
        <v>7.5172787437176466E-2</v>
      </c>
      <c r="K325">
        <f t="shared" si="87"/>
        <v>5.7348973940288289E-2</v>
      </c>
      <c r="L325">
        <f t="shared" si="88"/>
        <v>6.9039024620006328E-2</v>
      </c>
      <c r="M325">
        <f t="shared" si="89"/>
        <v>5.6509479710749157E-3</v>
      </c>
      <c r="N325">
        <f t="shared" si="90"/>
        <v>4.3110822277534645E-3</v>
      </c>
      <c r="O325">
        <f t="shared" si="91"/>
        <v>5.1898559226297289E-3</v>
      </c>
      <c r="P325">
        <f t="shared" si="92"/>
        <v>3.2889048120038652E-3</v>
      </c>
      <c r="Q325">
        <f t="shared" si="93"/>
        <v>3.9593172237956647E-3</v>
      </c>
      <c r="R325">
        <f t="shared" si="94"/>
        <v>4.7663869204818401E-3</v>
      </c>
    </row>
    <row r="326" spans="1:18" x14ac:dyDescent="0.2">
      <c r="A326" s="25">
        <v>122</v>
      </c>
      <c r="B326" s="25">
        <v>60.799999</v>
      </c>
      <c r="C326" s="25">
        <v>85.980002999999996</v>
      </c>
      <c r="D326">
        <f t="shared" si="80"/>
        <v>0.10809649547670099</v>
      </c>
      <c r="E326">
        <f t="shared" si="81"/>
        <v>4.3017334295663588E-2</v>
      </c>
      <c r="F326">
        <f t="shared" si="82"/>
        <v>7.1713194076329548E-2</v>
      </c>
      <c r="G326">
        <f t="shared" si="83"/>
        <v>1.1601418808868754E-2</v>
      </c>
      <c r="H326">
        <f t="shared" si="84"/>
        <v>1.3649644043684627E-3</v>
      </c>
      <c r="I326">
        <f t="shared" si="85"/>
        <v>5.3395748965019288E-3</v>
      </c>
      <c r="J326">
        <f t="shared" si="86"/>
        <v>0.10770988259611443</v>
      </c>
      <c r="K326">
        <f t="shared" si="87"/>
        <v>3.6945424674355319E-2</v>
      </c>
      <c r="L326">
        <f t="shared" si="88"/>
        <v>7.3072394900550022E-2</v>
      </c>
      <c r="M326">
        <f t="shared" si="89"/>
        <v>1.1601418808868754E-2</v>
      </c>
      <c r="N326">
        <f t="shared" si="90"/>
        <v>3.9793873541384009E-3</v>
      </c>
      <c r="O326">
        <f t="shared" si="91"/>
        <v>7.8706190757551527E-3</v>
      </c>
      <c r="P326">
        <f t="shared" si="92"/>
        <v>1.3649644043684627E-3</v>
      </c>
      <c r="Q326">
        <f t="shared" si="93"/>
        <v>2.6996906615730167E-3</v>
      </c>
      <c r="R326">
        <f t="shared" si="94"/>
        <v>5.3395748965019288E-3</v>
      </c>
    </row>
    <row r="327" spans="1:18" x14ac:dyDescent="0.2">
      <c r="A327" s="25">
        <v>122.57</v>
      </c>
      <c r="B327" s="25">
        <v>60.959999000000003</v>
      </c>
      <c r="C327" s="25">
        <v>86.849997999999999</v>
      </c>
      <c r="D327">
        <f t="shared" si="80"/>
        <v>0.1011360517750161</v>
      </c>
      <c r="E327">
        <f t="shared" si="81"/>
        <v>5.288315838599137E-2</v>
      </c>
      <c r="F327">
        <f t="shared" si="82"/>
        <v>9.220620871731261E-2</v>
      </c>
      <c r="G327">
        <f t="shared" si="83"/>
        <v>1.0150449437542392E-2</v>
      </c>
      <c r="H327">
        <f t="shared" si="84"/>
        <v>2.1912930109090453E-3</v>
      </c>
      <c r="I327">
        <f t="shared" si="85"/>
        <v>8.7544858626748111E-3</v>
      </c>
      <c r="J327">
        <f t="shared" si="86"/>
        <v>0.10074943889442954</v>
      </c>
      <c r="K327">
        <f t="shared" si="87"/>
        <v>4.6811248764683101E-2</v>
      </c>
      <c r="L327">
        <f t="shared" si="88"/>
        <v>9.3565409541533084E-2</v>
      </c>
      <c r="M327">
        <f t="shared" si="89"/>
        <v>1.0150449437542392E-2</v>
      </c>
      <c r="N327">
        <f t="shared" si="90"/>
        <v>4.7162070469893803E-3</v>
      </c>
      <c r="O327">
        <f t="shared" si="91"/>
        <v>9.4266625112369631E-3</v>
      </c>
      <c r="P327">
        <f t="shared" si="92"/>
        <v>2.1912930109090453E-3</v>
      </c>
      <c r="Q327">
        <f t="shared" si="93"/>
        <v>4.3799136618181593E-3</v>
      </c>
      <c r="R327">
        <f t="shared" si="94"/>
        <v>8.7544858626748111E-3</v>
      </c>
    </row>
    <row r="328" spans="1:18" x14ac:dyDescent="0.2">
      <c r="A328" s="25">
        <v>121.18</v>
      </c>
      <c r="B328" s="25">
        <v>63.740001999999997</v>
      </c>
      <c r="C328" s="25">
        <v>85.279999000000004</v>
      </c>
      <c r="D328">
        <f t="shared" si="80"/>
        <v>8.4957959979546305E-2</v>
      </c>
      <c r="E328">
        <f t="shared" si="81"/>
        <v>9.9901847389967102E-2</v>
      </c>
      <c r="F328">
        <f t="shared" si="82"/>
        <v>9.0642386598217106E-2</v>
      </c>
      <c r="G328">
        <f t="shared" si="83"/>
        <v>7.1523127501327277E-3</v>
      </c>
      <c r="H328">
        <f t="shared" si="84"/>
        <v>8.8040572216703892E-3</v>
      </c>
      <c r="I328">
        <f t="shared" si="85"/>
        <v>8.4642920882484242E-3</v>
      </c>
      <c r="J328">
        <f t="shared" si="86"/>
        <v>8.4571347098959748E-2</v>
      </c>
      <c r="K328">
        <f t="shared" si="87"/>
        <v>9.3829937768658833E-2</v>
      </c>
      <c r="L328">
        <f t="shared" si="88"/>
        <v>9.2001587422437581E-2</v>
      </c>
      <c r="M328">
        <f t="shared" si="89"/>
        <v>7.1523127501327277E-3</v>
      </c>
      <c r="N328">
        <f t="shared" si="90"/>
        <v>7.9353242353070383E-3</v>
      </c>
      <c r="O328">
        <f t="shared" si="91"/>
        <v>7.780698183558258E-3</v>
      </c>
      <c r="P328">
        <f t="shared" si="92"/>
        <v>8.8040572216703892E-3</v>
      </c>
      <c r="Q328">
        <f t="shared" si="93"/>
        <v>8.6325032224651432E-3</v>
      </c>
      <c r="R328">
        <f t="shared" si="94"/>
        <v>8.4642920882484242E-3</v>
      </c>
    </row>
    <row r="329" spans="1:18" x14ac:dyDescent="0.2">
      <c r="A329" s="25">
        <v>119.5</v>
      </c>
      <c r="B329" s="25">
        <v>63.060001</v>
      </c>
      <c r="C329" s="25">
        <v>82.739998</v>
      </c>
      <c r="D329">
        <f t="shared" si="80"/>
        <v>7.577012779350778E-2</v>
      </c>
      <c r="E329">
        <f t="shared" si="81"/>
        <v>7.8827705806368858E-2</v>
      </c>
      <c r="F329">
        <f t="shared" si="82"/>
        <v>7.4368322888845914E-2</v>
      </c>
      <c r="G329">
        <f t="shared" si="83"/>
        <v>5.6826743206266168E-3</v>
      </c>
      <c r="H329">
        <f t="shared" si="84"/>
        <v>5.2934058785220773E-3</v>
      </c>
      <c r="I329">
        <f t="shared" si="85"/>
        <v>5.7346578477130324E-3</v>
      </c>
      <c r="J329">
        <f t="shared" si="86"/>
        <v>7.5383514912921223E-2</v>
      </c>
      <c r="K329">
        <f t="shared" si="87"/>
        <v>7.2755796185060589E-2</v>
      </c>
      <c r="L329">
        <f t="shared" si="88"/>
        <v>7.5727523713066389E-2</v>
      </c>
      <c r="M329">
        <f t="shared" si="89"/>
        <v>5.6826743206266168E-3</v>
      </c>
      <c r="N329">
        <f t="shared" si="90"/>
        <v>5.4845876467179717E-3</v>
      </c>
      <c r="O329">
        <f t="shared" si="91"/>
        <v>5.7086069131425353E-3</v>
      </c>
      <c r="P329">
        <f t="shared" si="92"/>
        <v>5.2934058785220773E-3</v>
      </c>
      <c r="Q329">
        <f t="shared" si="93"/>
        <v>5.5096162808672012E-3</v>
      </c>
      <c r="R329">
        <f t="shared" si="94"/>
        <v>5.7346578477130324E-3</v>
      </c>
    </row>
    <row r="330" spans="1:18" x14ac:dyDescent="0.2">
      <c r="A330" s="25">
        <v>120.529999</v>
      </c>
      <c r="B330" s="25">
        <v>63.490001999999997</v>
      </c>
      <c r="C330" s="25">
        <v>82.230002999999996</v>
      </c>
      <c r="D330">
        <f t="shared" si="80"/>
        <v>8.7969745471044428E-2</v>
      </c>
      <c r="E330">
        <f t="shared" si="81"/>
        <v>0.10450340424173156</v>
      </c>
      <c r="F330">
        <f t="shared" si="82"/>
        <v>8.0367129935135728E-2</v>
      </c>
      <c r="G330">
        <f t="shared" si="83"/>
        <v>7.670805114357724E-3</v>
      </c>
      <c r="H330">
        <f t="shared" si="84"/>
        <v>9.6887591332104183E-3</v>
      </c>
      <c r="I330">
        <f t="shared" si="85"/>
        <v>6.6791931393876914E-3</v>
      </c>
      <c r="J330">
        <f t="shared" si="86"/>
        <v>8.7583132590457871E-2</v>
      </c>
      <c r="K330">
        <f t="shared" si="87"/>
        <v>9.843149462042329E-2</v>
      </c>
      <c r="L330">
        <f t="shared" si="88"/>
        <v>8.1726330759356203E-2</v>
      </c>
      <c r="M330">
        <f t="shared" si="89"/>
        <v>7.670805114357724E-3</v>
      </c>
      <c r="N330">
        <f t="shared" si="90"/>
        <v>8.6209386444174741E-3</v>
      </c>
      <c r="O330">
        <f t="shared" si="91"/>
        <v>7.1578480630283096E-3</v>
      </c>
      <c r="P330">
        <f t="shared" si="92"/>
        <v>9.6887591332104183E-3</v>
      </c>
      <c r="Q330">
        <f t="shared" si="93"/>
        <v>8.0444448864865053E-3</v>
      </c>
      <c r="R330">
        <f t="shared" si="94"/>
        <v>6.6791931393876914E-3</v>
      </c>
    </row>
    <row r="331" spans="1:18" x14ac:dyDescent="0.2">
      <c r="A331" s="25">
        <v>119.269997</v>
      </c>
      <c r="B331" s="25">
        <v>63.889999000000003</v>
      </c>
      <c r="C331" s="25">
        <v>82.279999000000004</v>
      </c>
      <c r="D331">
        <f t="shared" si="80"/>
        <v>8.4734911075788011E-2</v>
      </c>
      <c r="E331">
        <f t="shared" si="81"/>
        <v>0.11551610087773359</v>
      </c>
      <c r="F331">
        <f t="shared" si="82"/>
        <v>0.10525250415079936</v>
      </c>
      <c r="G331">
        <f t="shared" si="83"/>
        <v>7.1146354084266252E-3</v>
      </c>
      <c r="H331">
        <f t="shared" si="84"/>
        <v>1.1978030999773005E-2</v>
      </c>
      <c r="I331">
        <f t="shared" si="85"/>
        <v>1.1366055637680669E-2</v>
      </c>
      <c r="J331">
        <f t="shared" si="86"/>
        <v>8.4348298195201454E-2</v>
      </c>
      <c r="K331">
        <f t="shared" si="87"/>
        <v>0.10944419125642532</v>
      </c>
      <c r="L331">
        <f t="shared" si="88"/>
        <v>0.10661170497501983</v>
      </c>
      <c r="M331">
        <f t="shared" si="89"/>
        <v>7.1146354084266252E-3</v>
      </c>
      <c r="N331">
        <f t="shared" si="90"/>
        <v>9.231431279829623E-3</v>
      </c>
      <c r="O331">
        <f t="shared" si="91"/>
        <v>8.9925158823318148E-3</v>
      </c>
      <c r="P331">
        <f t="shared" si="92"/>
        <v>1.1978030999773005E-2</v>
      </c>
      <c r="Q331">
        <f t="shared" si="93"/>
        <v>1.1668031829459661E-2</v>
      </c>
      <c r="R331">
        <f t="shared" si="94"/>
        <v>1.1366055637680669E-2</v>
      </c>
    </row>
    <row r="332" spans="1:18" x14ac:dyDescent="0.2">
      <c r="A332" s="25">
        <v>114.550003</v>
      </c>
      <c r="B332" s="25">
        <v>60.919998</v>
      </c>
      <c r="C332" s="25">
        <v>81.089995999999999</v>
      </c>
      <c r="D332">
        <f t="shared" si="80"/>
        <v>3.7807481630935377E-2</v>
      </c>
      <c r="E332">
        <f t="shared" si="81"/>
        <v>6.9673118770977774E-2</v>
      </c>
      <c r="F332">
        <f t="shared" si="82"/>
        <v>8.6775953622191954E-2</v>
      </c>
      <c r="G332">
        <f t="shared" si="83"/>
        <v>1.4003214180308323E-3</v>
      </c>
      <c r="H332">
        <f t="shared" si="84"/>
        <v>4.0451138053000041E-3</v>
      </c>
      <c r="I332">
        <f t="shared" si="85"/>
        <v>7.7678054492929726E-3</v>
      </c>
      <c r="J332">
        <f t="shared" si="86"/>
        <v>3.7420868750348814E-2</v>
      </c>
      <c r="K332">
        <f t="shared" si="87"/>
        <v>6.3601209149669505E-2</v>
      </c>
      <c r="L332">
        <f t="shared" si="88"/>
        <v>8.8135154446412428E-2</v>
      </c>
      <c r="M332">
        <f t="shared" si="89"/>
        <v>1.4003214180308323E-3</v>
      </c>
      <c r="N332">
        <f t="shared" si="90"/>
        <v>2.3800124999532666E-3</v>
      </c>
      <c r="O332">
        <f t="shared" si="91"/>
        <v>3.2980940468309212E-3</v>
      </c>
      <c r="P332">
        <f t="shared" si="92"/>
        <v>4.0451138053000041E-3</v>
      </c>
      <c r="Q332">
        <f t="shared" si="93"/>
        <v>5.6055023913847007E-3</v>
      </c>
      <c r="R332">
        <f t="shared" si="94"/>
        <v>7.7678054492929726E-3</v>
      </c>
    </row>
    <row r="333" spans="1:18" x14ac:dyDescent="0.2">
      <c r="A333" s="25">
        <v>115.279999</v>
      </c>
      <c r="B333" s="25">
        <v>61.16</v>
      </c>
      <c r="C333" s="25">
        <v>81.220000999999996</v>
      </c>
      <c r="D333">
        <f t="shared" si="80"/>
        <v>5.5465771857349085E-2</v>
      </c>
      <c r="E333">
        <f t="shared" si="81"/>
        <v>9.3154214202379446E-2</v>
      </c>
      <c r="F333">
        <f t="shared" si="82"/>
        <v>0.10711312308859934</v>
      </c>
      <c r="G333">
        <f t="shared" si="83"/>
        <v>3.0337137535874793E-3</v>
      </c>
      <c r="H333">
        <f t="shared" si="84"/>
        <v>7.5833277711504499E-3</v>
      </c>
      <c r="I333">
        <f t="shared" si="85"/>
        <v>1.1766245055047702E-2</v>
      </c>
      <c r="J333">
        <f t="shared" si="86"/>
        <v>5.5079158976762521E-2</v>
      </c>
      <c r="K333">
        <f t="shared" si="87"/>
        <v>8.7082304581071177E-2</v>
      </c>
      <c r="L333">
        <f t="shared" si="88"/>
        <v>0.10847232391281982</v>
      </c>
      <c r="M333">
        <f t="shared" si="89"/>
        <v>3.0337137535874793E-3</v>
      </c>
      <c r="N333">
        <f t="shared" si="90"/>
        <v>4.7964200980836749E-3</v>
      </c>
      <c r="O333">
        <f t="shared" si="91"/>
        <v>5.9745643733730815E-3</v>
      </c>
      <c r="P333">
        <f t="shared" si="92"/>
        <v>7.5833277711504499E-3</v>
      </c>
      <c r="Q333">
        <f t="shared" si="93"/>
        <v>9.4460199495927863E-3</v>
      </c>
      <c r="R333">
        <f t="shared" si="94"/>
        <v>1.1766245055047702E-2</v>
      </c>
    </row>
    <row r="334" spans="1:18" x14ac:dyDescent="0.2">
      <c r="A334" s="25">
        <v>119.08000199999999</v>
      </c>
      <c r="B334" s="25">
        <v>61.279998999999997</v>
      </c>
      <c r="C334" s="25">
        <v>82.980002999999996</v>
      </c>
      <c r="D334">
        <f t="shared" si="80"/>
        <v>5.7375789117411716E-2</v>
      </c>
      <c r="E334">
        <f t="shared" si="81"/>
        <v>9.6191753016053219E-2</v>
      </c>
      <c r="F334">
        <f t="shared" si="82"/>
        <v>0.13363475677547046</v>
      </c>
      <c r="G334">
        <f t="shared" si="83"/>
        <v>3.2477662081519167E-3</v>
      </c>
      <c r="H334">
        <f t="shared" si="84"/>
        <v>8.1215861734933552E-3</v>
      </c>
      <c r="I334">
        <f t="shared" si="85"/>
        <v>1.8223368588427154E-2</v>
      </c>
      <c r="J334">
        <f t="shared" si="86"/>
        <v>5.6989176236825152E-2</v>
      </c>
      <c r="K334">
        <f t="shared" si="87"/>
        <v>9.011984339474495E-2</v>
      </c>
      <c r="L334">
        <f t="shared" si="88"/>
        <v>0.13499395759969093</v>
      </c>
      <c r="M334">
        <f t="shared" si="89"/>
        <v>3.2477662081519167E-3</v>
      </c>
      <c r="N334">
        <f t="shared" si="90"/>
        <v>5.1358556376582031E-3</v>
      </c>
      <c r="O334">
        <f t="shared" si="91"/>
        <v>7.6931944405552889E-3</v>
      </c>
      <c r="P334">
        <f t="shared" si="92"/>
        <v>8.1215861734933552E-3</v>
      </c>
      <c r="Q334">
        <f t="shared" si="93"/>
        <v>1.2165634318120986E-2</v>
      </c>
      <c r="R334">
        <f t="shared" si="94"/>
        <v>1.8223368588427154E-2</v>
      </c>
    </row>
    <row r="335" spans="1:18" x14ac:dyDescent="0.2">
      <c r="A335" s="25">
        <v>115.5</v>
      </c>
      <c r="B335" s="25">
        <v>60.75</v>
      </c>
      <c r="C335" s="25">
        <v>82.889999000000003</v>
      </c>
      <c r="D335">
        <f t="shared" si="80"/>
        <v>6.8633343863077735E-3</v>
      </c>
      <c r="E335">
        <f t="shared" si="81"/>
        <v>5.4286706718041804E-2</v>
      </c>
      <c r="F335">
        <f t="shared" si="82"/>
        <v>0.12390920149945892</v>
      </c>
      <c r="G335">
        <f t="shared" si="83"/>
        <v>4.1947921462671638E-5</v>
      </c>
      <c r="H335">
        <f t="shared" si="84"/>
        <v>2.3246666590791844E-3</v>
      </c>
      <c r="I335">
        <f t="shared" si="85"/>
        <v>1.5692172620727203E-2</v>
      </c>
      <c r="J335">
        <f t="shared" si="86"/>
        <v>6.4767215057212118E-3</v>
      </c>
      <c r="K335">
        <f t="shared" si="87"/>
        <v>4.8214797096733535E-2</v>
      </c>
      <c r="L335">
        <f t="shared" si="88"/>
        <v>0.12526840232367939</v>
      </c>
      <c r="M335">
        <f t="shared" si="89"/>
        <v>4.1947921462671638E-5</v>
      </c>
      <c r="N335">
        <f t="shared" si="90"/>
        <v>3.1227381325039873E-4</v>
      </c>
      <c r="O335">
        <f t="shared" si="91"/>
        <v>8.1132855531711135E-4</v>
      </c>
      <c r="P335">
        <f t="shared" si="92"/>
        <v>2.3246666590791844E-3</v>
      </c>
      <c r="Q335">
        <f t="shared" si="93"/>
        <v>6.0397906006681851E-3</v>
      </c>
      <c r="R335">
        <f t="shared" si="94"/>
        <v>1.5692172620727203E-2</v>
      </c>
    </row>
    <row r="336" spans="1:18" x14ac:dyDescent="0.2">
      <c r="A336" s="25">
        <v>113.760002</v>
      </c>
      <c r="B336" s="25">
        <v>60.23</v>
      </c>
      <c r="C336" s="25">
        <v>80.209998999999996</v>
      </c>
      <c r="D336">
        <f t="shared" si="80"/>
        <v>-1.0841144727447414E-2</v>
      </c>
      <c r="E336">
        <f t="shared" si="81"/>
        <v>5.6875190773960194E-2</v>
      </c>
      <c r="F336">
        <f t="shared" si="82"/>
        <v>9.7894187496657945E-2</v>
      </c>
      <c r="G336">
        <f t="shared" si="83"/>
        <v>1.2606254090476483E-4</v>
      </c>
      <c r="H336">
        <f t="shared" si="84"/>
        <v>2.5809733758753984E-3</v>
      </c>
      <c r="I336">
        <f t="shared" si="85"/>
        <v>9.8512350931750838E-3</v>
      </c>
      <c r="J336">
        <f t="shared" si="86"/>
        <v>-1.1227757608033975E-2</v>
      </c>
      <c r="K336">
        <f t="shared" si="87"/>
        <v>5.0803281152651925E-2</v>
      </c>
      <c r="L336">
        <f t="shared" si="88"/>
        <v>9.9253388320878419E-2</v>
      </c>
      <c r="M336">
        <f t="shared" si="89"/>
        <v>1.2606254090476483E-4</v>
      </c>
      <c r="N336">
        <f t="shared" si="90"/>
        <v>-5.7040692647477675E-4</v>
      </c>
      <c r="O336">
        <f t="shared" si="91"/>
        <v>-1.1143929858428931E-3</v>
      </c>
      <c r="P336">
        <f t="shared" si="92"/>
        <v>2.5809733758753984E-3</v>
      </c>
      <c r="Q336">
        <f t="shared" si="93"/>
        <v>5.0423977922189256E-3</v>
      </c>
      <c r="R336">
        <f t="shared" si="94"/>
        <v>9.8512350931750838E-3</v>
      </c>
    </row>
    <row r="337" spans="1:18" x14ac:dyDescent="0.2">
      <c r="A337" s="25">
        <v>113.769997</v>
      </c>
      <c r="B337" s="25">
        <v>60.27</v>
      </c>
      <c r="C337" s="25">
        <v>80.830001999999993</v>
      </c>
      <c r="D337">
        <f t="shared" si="80"/>
        <v>-4.8226934389771024E-3</v>
      </c>
      <c r="E337">
        <f t="shared" si="81"/>
        <v>5.4030385859258609E-2</v>
      </c>
      <c r="F337">
        <f t="shared" si="82"/>
        <v>0.11152403783054682</v>
      </c>
      <c r="G337">
        <f t="shared" si="83"/>
        <v>2.7136872331045929E-5</v>
      </c>
      <c r="H337">
        <f t="shared" si="84"/>
        <v>2.3000154430660473E-3</v>
      </c>
      <c r="I337">
        <f t="shared" si="85"/>
        <v>1.2742625569189149E-2</v>
      </c>
      <c r="J337">
        <f t="shared" si="86"/>
        <v>-5.2093063195636641E-3</v>
      </c>
      <c r="K337">
        <f t="shared" si="87"/>
        <v>4.795847623795034E-2</v>
      </c>
      <c r="L337">
        <f t="shared" si="88"/>
        <v>0.11288323865476729</v>
      </c>
      <c r="M337">
        <f t="shared" si="89"/>
        <v>2.7136872331045929E-5</v>
      </c>
      <c r="N337">
        <f t="shared" si="90"/>
        <v>-2.4983039334299851E-4</v>
      </c>
      <c r="O337">
        <f t="shared" si="91"/>
        <v>-5.8804336849709255E-4</v>
      </c>
      <c r="P337">
        <f t="shared" si="92"/>
        <v>2.3000154430660473E-3</v>
      </c>
      <c r="Q337">
        <f t="shared" si="93"/>
        <v>5.4137081186875343E-3</v>
      </c>
      <c r="R337">
        <f t="shared" si="94"/>
        <v>1.2742625569189149E-2</v>
      </c>
    </row>
    <row r="338" spans="1:18" x14ac:dyDescent="0.2">
      <c r="A338" s="25">
        <v>111.730003</v>
      </c>
      <c r="B338" s="25">
        <v>60</v>
      </c>
      <c r="C338" s="25">
        <v>80.989998</v>
      </c>
      <c r="D338">
        <f t="shared" si="80"/>
        <v>-1.4836135520646646E-2</v>
      </c>
      <c r="E338">
        <f t="shared" si="81"/>
        <v>4.6393057027811303E-2</v>
      </c>
      <c r="F338">
        <f t="shared" si="82"/>
        <v>0.10743425350283717</v>
      </c>
      <c r="G338">
        <f t="shared" si="83"/>
        <v>2.3173206888724818E-4</v>
      </c>
      <c r="H338">
        <f t="shared" si="84"/>
        <v>1.6257949281769464E-3</v>
      </c>
      <c r="I338">
        <f t="shared" si="85"/>
        <v>1.1836015704413578E-2</v>
      </c>
      <c r="J338">
        <f t="shared" si="86"/>
        <v>-1.5222748401233208E-2</v>
      </c>
      <c r="K338">
        <f t="shared" si="87"/>
        <v>4.0321147406503034E-2</v>
      </c>
      <c r="L338">
        <f t="shared" si="88"/>
        <v>0.10879345432705764</v>
      </c>
      <c r="M338">
        <f t="shared" si="89"/>
        <v>2.3173206888724818E-4</v>
      </c>
      <c r="N338">
        <f t="shared" si="90"/>
        <v>-6.1379868221823257E-4</v>
      </c>
      <c r="O338">
        <f t="shared" si="91"/>
        <v>-1.6561353829218548E-3</v>
      </c>
      <c r="P338">
        <f t="shared" si="92"/>
        <v>1.6257949281769464E-3</v>
      </c>
      <c r="Q338">
        <f t="shared" si="93"/>
        <v>4.3866769087839465E-3</v>
      </c>
      <c r="R338">
        <f t="shared" si="94"/>
        <v>1.1836015704413578E-2</v>
      </c>
    </row>
    <row r="339" spans="1:18" x14ac:dyDescent="0.2">
      <c r="A339" s="25">
        <v>111.040001</v>
      </c>
      <c r="B339" s="25">
        <v>60</v>
      </c>
      <c r="C339" s="25">
        <v>82.480002999999996</v>
      </c>
      <c r="D339">
        <f t="shared" si="80"/>
        <v>-3.6866035605901931E-2</v>
      </c>
      <c r="E339">
        <f t="shared" si="81"/>
        <v>3.3384461252049864E-2</v>
      </c>
      <c r="F339">
        <f t="shared" si="82"/>
        <v>0.11676820315002091</v>
      </c>
      <c r="G339">
        <f t="shared" si="83"/>
        <v>1.3877598192578735E-3</v>
      </c>
      <c r="H339">
        <f t="shared" si="84"/>
        <v>7.4597547658192536E-4</v>
      </c>
      <c r="I339">
        <f t="shared" si="85"/>
        <v>1.3954083569693619E-2</v>
      </c>
      <c r="J339">
        <f t="shared" si="86"/>
        <v>-3.7252648486488495E-2</v>
      </c>
      <c r="K339">
        <f t="shared" si="87"/>
        <v>2.7312551630741595E-2</v>
      </c>
      <c r="L339">
        <f t="shared" si="88"/>
        <v>0.11812740397424139</v>
      </c>
      <c r="M339">
        <f t="shared" si="89"/>
        <v>1.3877598192578735E-3</v>
      </c>
      <c r="N339">
        <f t="shared" si="90"/>
        <v>-1.0174648851690848E-3</v>
      </c>
      <c r="O339">
        <f t="shared" si="91"/>
        <v>-4.400558656873838E-3</v>
      </c>
      <c r="P339">
        <f t="shared" si="92"/>
        <v>7.4597547658192536E-4</v>
      </c>
      <c r="Q339">
        <f t="shared" si="93"/>
        <v>3.226360820051938E-3</v>
      </c>
      <c r="R339">
        <f t="shared" si="94"/>
        <v>1.3954083569693619E-2</v>
      </c>
    </row>
    <row r="340" spans="1:18" x14ac:dyDescent="0.2">
      <c r="A340" s="25">
        <v>111.860001</v>
      </c>
      <c r="B340" s="25">
        <v>59.189999</v>
      </c>
      <c r="C340" s="25">
        <v>81.480002999999996</v>
      </c>
      <c r="D340">
        <f t="shared" si="80"/>
        <v>-1.4114086449295316E-2</v>
      </c>
      <c r="E340">
        <f t="shared" si="81"/>
        <v>2.4109914076825365E-2</v>
      </c>
      <c r="F340">
        <f t="shared" si="82"/>
        <v>0.11429138464948504</v>
      </c>
      <c r="G340">
        <f t="shared" si="83"/>
        <v>2.1027028105563672E-4</v>
      </c>
      <c r="H340">
        <f t="shared" si="84"/>
        <v>3.2536960473725473E-4</v>
      </c>
      <c r="I340">
        <f t="shared" si="85"/>
        <v>1.3375057920410867E-2</v>
      </c>
      <c r="J340">
        <f t="shared" si="86"/>
        <v>-1.4500699329881878E-2</v>
      </c>
      <c r="K340">
        <f t="shared" si="87"/>
        <v>1.80380044555171E-2</v>
      </c>
      <c r="L340">
        <f t="shared" si="88"/>
        <v>0.11565058547370552</v>
      </c>
      <c r="M340">
        <f t="shared" si="89"/>
        <v>2.1027028105563672E-4</v>
      </c>
      <c r="N340">
        <f t="shared" si="90"/>
        <v>-2.6156367912052314E-4</v>
      </c>
      <c r="O340">
        <f t="shared" si="91"/>
        <v>-1.6770143672790085E-3</v>
      </c>
      <c r="P340">
        <f t="shared" si="92"/>
        <v>3.2536960473725473E-4</v>
      </c>
      <c r="Q340">
        <f t="shared" si="93"/>
        <v>2.0861057760578612E-3</v>
      </c>
      <c r="R340">
        <f t="shared" si="94"/>
        <v>1.3375057920410867E-2</v>
      </c>
    </row>
    <row r="341" spans="1:18" x14ac:dyDescent="0.2">
      <c r="A341" s="25">
        <v>110.209999</v>
      </c>
      <c r="B341" s="25">
        <v>58.029998999999997</v>
      </c>
      <c r="C341" s="25">
        <v>80.160004000000001</v>
      </c>
      <c r="D341">
        <f t="shared" si="80"/>
        <v>-3.3108802477622018E-2</v>
      </c>
      <c r="E341">
        <f t="shared" si="81"/>
        <v>-6.8693555962948865E-3</v>
      </c>
      <c r="F341">
        <f t="shared" si="82"/>
        <v>7.3762632222211855E-2</v>
      </c>
      <c r="G341">
        <f t="shared" si="83"/>
        <v>1.1219428500189154E-3</v>
      </c>
      <c r="H341">
        <f t="shared" si="84"/>
        <v>1.6747634543234522E-4</v>
      </c>
      <c r="I341">
        <f t="shared" si="85"/>
        <v>5.6432898002560525E-3</v>
      </c>
      <c r="J341">
        <f t="shared" si="86"/>
        <v>-3.3495415358208581E-2</v>
      </c>
      <c r="K341">
        <f t="shared" si="87"/>
        <v>-1.2941265217603155E-2</v>
      </c>
      <c r="L341">
        <f t="shared" si="88"/>
        <v>7.5121833046432329E-2</v>
      </c>
      <c r="M341">
        <f t="shared" si="89"/>
        <v>1.1219428500189154E-3</v>
      </c>
      <c r="N341">
        <f t="shared" si="90"/>
        <v>4.3347305372435523E-4</v>
      </c>
      <c r="O341">
        <f t="shared" si="91"/>
        <v>-2.5162370003602502E-3</v>
      </c>
      <c r="P341">
        <f t="shared" si="92"/>
        <v>1.6747634543234522E-4</v>
      </c>
      <c r="Q341">
        <f t="shared" si="93"/>
        <v>-9.7217156508638597E-4</v>
      </c>
      <c r="R341">
        <f t="shared" si="94"/>
        <v>5.6432898002560525E-3</v>
      </c>
    </row>
    <row r="342" spans="1:18" x14ac:dyDescent="0.2">
      <c r="A342" s="25">
        <v>111.790001</v>
      </c>
      <c r="B342" s="25">
        <v>58.689999</v>
      </c>
      <c r="C342" s="25">
        <v>79.160004000000001</v>
      </c>
      <c r="D342">
        <f t="shared" si="80"/>
        <v>-4.0496356393879843E-2</v>
      </c>
      <c r="E342">
        <f t="shared" si="81"/>
        <v>-3.5717870818326811E-3</v>
      </c>
      <c r="F342">
        <f t="shared" si="82"/>
        <v>6.3360179164371408E-2</v>
      </c>
      <c r="G342">
        <f t="shared" si="83"/>
        <v>1.6714171766969643E-3</v>
      </c>
      <c r="H342">
        <f t="shared" si="84"/>
        <v>9.3000886102171602E-5</v>
      </c>
      <c r="I342">
        <f t="shared" si="85"/>
        <v>4.1885981461077474E-3</v>
      </c>
      <c r="J342">
        <f t="shared" si="86"/>
        <v>-4.0882969274466406E-2</v>
      </c>
      <c r="K342">
        <f t="shared" si="87"/>
        <v>-9.6436967031409485E-3</v>
      </c>
      <c r="L342">
        <f t="shared" si="88"/>
        <v>6.4719379988591882E-2</v>
      </c>
      <c r="M342">
        <f t="shared" si="89"/>
        <v>1.6714171766969643E-3</v>
      </c>
      <c r="N342">
        <f t="shared" si="90"/>
        <v>3.9426295600678436E-4</v>
      </c>
      <c r="O342">
        <f t="shared" si="91"/>
        <v>-2.645920423536118E-3</v>
      </c>
      <c r="P342">
        <f t="shared" si="92"/>
        <v>9.3000886102171602E-5</v>
      </c>
      <c r="Q342">
        <f t="shared" si="93"/>
        <v>-6.2413407142530982E-4</v>
      </c>
      <c r="R342">
        <f t="shared" si="94"/>
        <v>4.1885981461077474E-3</v>
      </c>
    </row>
    <row r="343" spans="1:18" x14ac:dyDescent="0.2">
      <c r="A343" s="25">
        <v>111.599998</v>
      </c>
      <c r="B343" s="25">
        <v>58.68</v>
      </c>
      <c r="C343" s="25">
        <v>79.300003000000004</v>
      </c>
      <c r="D343">
        <f t="shared" si="80"/>
        <v>-4.1080035064680533E-2</v>
      </c>
      <c r="E343">
        <f t="shared" si="81"/>
        <v>5.1134407470035804E-4</v>
      </c>
      <c r="F343">
        <f t="shared" si="82"/>
        <v>8.4698361166453573E-2</v>
      </c>
      <c r="G343">
        <f t="shared" si="83"/>
        <v>1.7194828918167238E-3</v>
      </c>
      <c r="H343">
        <f t="shared" si="84"/>
        <v>3.0919889198122916E-5</v>
      </c>
      <c r="I343">
        <f t="shared" si="85"/>
        <v>7.4059039757787062E-3</v>
      </c>
      <c r="J343">
        <f t="shared" si="86"/>
        <v>-4.1466647945267096E-2</v>
      </c>
      <c r="K343">
        <f t="shared" si="87"/>
        <v>-5.5605655466079091E-3</v>
      </c>
      <c r="L343">
        <f t="shared" si="88"/>
        <v>8.6057561990674047E-2</v>
      </c>
      <c r="M343">
        <f t="shared" si="89"/>
        <v>1.7194828918167238E-3</v>
      </c>
      <c r="N343">
        <f t="shared" si="90"/>
        <v>2.3057801389777185E-4</v>
      </c>
      <c r="O343">
        <f t="shared" si="91"/>
        <v>-3.5685186260952799E-3</v>
      </c>
      <c r="P343">
        <f t="shared" si="92"/>
        <v>3.0919889198122916E-5</v>
      </c>
      <c r="Q343">
        <f t="shared" si="93"/>
        <v>-4.7852871423041644E-4</v>
      </c>
      <c r="R343">
        <f t="shared" si="94"/>
        <v>7.4059039757787062E-3</v>
      </c>
    </row>
    <row r="344" spans="1:18" x14ac:dyDescent="0.2">
      <c r="A344" s="25">
        <v>112.120003</v>
      </c>
      <c r="B344" s="25">
        <v>58.189999</v>
      </c>
      <c r="C344" s="25">
        <v>79.260002</v>
      </c>
      <c r="D344">
        <f t="shared" si="80"/>
        <v>-2.8054383384841963E-2</v>
      </c>
      <c r="E344">
        <f t="shared" si="81"/>
        <v>3.2704909370757681E-3</v>
      </c>
      <c r="F344">
        <f t="shared" si="82"/>
        <v>8.9285019272923982E-2</v>
      </c>
      <c r="G344">
        <f t="shared" si="83"/>
        <v>8.088902685701192E-4</v>
      </c>
      <c r="H344">
        <f t="shared" si="84"/>
        <v>7.8479466443669475E-6</v>
      </c>
      <c r="I344">
        <f t="shared" si="85"/>
        <v>8.2163746370195676E-3</v>
      </c>
      <c r="J344">
        <f t="shared" si="86"/>
        <v>-2.8440996265428523E-2</v>
      </c>
      <c r="K344">
        <f t="shared" si="87"/>
        <v>-2.8014186842324992E-3</v>
      </c>
      <c r="L344">
        <f t="shared" si="88"/>
        <v>9.0644220097144457E-2</v>
      </c>
      <c r="M344">
        <f t="shared" si="89"/>
        <v>8.088902685701192E-4</v>
      </c>
      <c r="N344">
        <f t="shared" si="90"/>
        <v>7.9675138336158201E-5</v>
      </c>
      <c r="O344">
        <f t="shared" si="91"/>
        <v>-2.5780119252655667E-3</v>
      </c>
      <c r="P344">
        <f t="shared" si="92"/>
        <v>7.8479466443669475E-6</v>
      </c>
      <c r="Q344">
        <f t="shared" si="93"/>
        <v>-2.539324117978235E-4</v>
      </c>
      <c r="R344">
        <f t="shared" si="94"/>
        <v>8.2163746370195676E-3</v>
      </c>
    </row>
    <row r="345" spans="1:18" x14ac:dyDescent="0.2">
      <c r="A345" s="25">
        <v>109.5</v>
      </c>
      <c r="B345" s="25">
        <v>58.240001999999997</v>
      </c>
      <c r="C345" s="25">
        <v>80.029999000000004</v>
      </c>
      <c r="D345">
        <f t="shared" si="80"/>
        <v>-4.2114301050159418E-2</v>
      </c>
      <c r="E345">
        <f t="shared" si="81"/>
        <v>-1.5441368241300357E-3</v>
      </c>
      <c r="F345">
        <f t="shared" si="82"/>
        <v>9.6197700872995756E-2</v>
      </c>
      <c r="G345">
        <f t="shared" si="83"/>
        <v>1.8063276849486778E-3</v>
      </c>
      <c r="H345">
        <f t="shared" si="84"/>
        <v>5.8004163459073407E-5</v>
      </c>
      <c r="I345">
        <f t="shared" si="85"/>
        <v>9.5173490687603113E-3</v>
      </c>
      <c r="J345">
        <f t="shared" si="86"/>
        <v>-4.2500913930745982E-2</v>
      </c>
      <c r="K345">
        <f t="shared" si="87"/>
        <v>-7.616046445438303E-3</v>
      </c>
      <c r="L345">
        <f t="shared" si="88"/>
        <v>9.7556901697216231E-2</v>
      </c>
      <c r="M345">
        <f t="shared" si="89"/>
        <v>1.8063276849486778E-3</v>
      </c>
      <c r="N345">
        <f t="shared" si="90"/>
        <v>3.2368893447013721E-4</v>
      </c>
      <c r="O345">
        <f t="shared" si="91"/>
        <v>-4.1462574823836335E-3</v>
      </c>
      <c r="P345">
        <f t="shared" si="92"/>
        <v>5.8004163459073407E-5</v>
      </c>
      <c r="Q345">
        <f t="shared" si="93"/>
        <v>-7.4299789439905765E-4</v>
      </c>
      <c r="R345">
        <f t="shared" si="94"/>
        <v>9.5173490687603113E-3</v>
      </c>
    </row>
    <row r="346" spans="1:18" x14ac:dyDescent="0.2">
      <c r="A346" s="25">
        <v>110.779999</v>
      </c>
      <c r="B346" s="25">
        <v>57.82</v>
      </c>
      <c r="C346" s="25">
        <v>79.199996999999996</v>
      </c>
      <c r="D346">
        <f t="shared" si="80"/>
        <v>-1.6029006788654952E-2</v>
      </c>
      <c r="E346">
        <f t="shared" si="81"/>
        <v>-6.8942189055052261E-3</v>
      </c>
      <c r="F346">
        <f t="shared" si="82"/>
        <v>8.8113916422840555E-2</v>
      </c>
      <c r="G346">
        <f t="shared" si="83"/>
        <v>2.694725691251888E-4</v>
      </c>
      <c r="H346">
        <f t="shared" si="84"/>
        <v>1.6812048897384664E-4</v>
      </c>
      <c r="I346">
        <f t="shared" si="85"/>
        <v>8.00543870990633E-3</v>
      </c>
      <c r="J346">
        <f t="shared" si="86"/>
        <v>-1.6415619669241512E-2</v>
      </c>
      <c r="K346">
        <f t="shared" si="87"/>
        <v>-1.2966128526813493E-2</v>
      </c>
      <c r="L346">
        <f t="shared" si="88"/>
        <v>8.9473117247061029E-2</v>
      </c>
      <c r="M346">
        <f t="shared" si="89"/>
        <v>2.694725691251888E-4</v>
      </c>
      <c r="N346">
        <f t="shared" si="90"/>
        <v>2.1284703447867304E-4</v>
      </c>
      <c r="O346">
        <f t="shared" si="91"/>
        <v>-1.468756663349207E-3</v>
      </c>
      <c r="P346">
        <f t="shared" si="92"/>
        <v>1.6812048897384664E-4</v>
      </c>
      <c r="Q346">
        <f t="shared" si="93"/>
        <v>-1.1601199379200464E-3</v>
      </c>
      <c r="R346">
        <f t="shared" si="94"/>
        <v>8.00543870990633E-3</v>
      </c>
    </row>
    <row r="347" spans="1:18" x14ac:dyDescent="0.2">
      <c r="A347" s="25">
        <v>111.30999799999999</v>
      </c>
      <c r="B347" s="25">
        <v>57.68</v>
      </c>
      <c r="C347" s="25">
        <v>77.889999000000003</v>
      </c>
      <c r="D347">
        <f t="shared" si="80"/>
        <v>1.0475992131886056E-2</v>
      </c>
      <c r="E347">
        <f t="shared" si="81"/>
        <v>-1.4628933241180328E-2</v>
      </c>
      <c r="F347">
        <f t="shared" si="82"/>
        <v>7.8631443077183283E-2</v>
      </c>
      <c r="G347">
        <f t="shared" si="83"/>
        <v>1.0179557367655274E-4</v>
      </c>
      <c r="H347">
        <f t="shared" si="84"/>
        <v>4.2852489521744499E-4</v>
      </c>
      <c r="I347">
        <f t="shared" si="85"/>
        <v>6.3985031117611817E-3</v>
      </c>
      <c r="J347">
        <f t="shared" si="86"/>
        <v>1.0089379251299494E-2</v>
      </c>
      <c r="K347">
        <f t="shared" si="87"/>
        <v>-2.0700842862488595E-2</v>
      </c>
      <c r="L347">
        <f t="shared" si="88"/>
        <v>7.9990643901403757E-2</v>
      </c>
      <c r="M347">
        <f t="shared" si="89"/>
        <v>1.0179557367655274E-4</v>
      </c>
      <c r="N347">
        <f t="shared" si="90"/>
        <v>-2.0885865446120365E-4</v>
      </c>
      <c r="O347">
        <f t="shared" si="91"/>
        <v>8.0705594287690946E-4</v>
      </c>
      <c r="P347">
        <f t="shared" si="92"/>
        <v>4.2852489521744499E-4</v>
      </c>
      <c r="Q347">
        <f t="shared" si="93"/>
        <v>-1.6558737498722409E-3</v>
      </c>
      <c r="R347">
        <f t="shared" si="94"/>
        <v>6.3985031117611817E-3</v>
      </c>
    </row>
    <row r="348" spans="1:18" x14ac:dyDescent="0.2">
      <c r="A348" s="25">
        <v>110.779999</v>
      </c>
      <c r="B348" s="25">
        <v>58.279998999999997</v>
      </c>
      <c r="C348" s="25">
        <v>76.809997999999993</v>
      </c>
      <c r="D348">
        <f t="shared" si="80"/>
        <v>-1.371664358903356E-2</v>
      </c>
      <c r="E348">
        <f t="shared" si="81"/>
        <v>-1.6338058992110823E-2</v>
      </c>
      <c r="F348">
        <f t="shared" si="82"/>
        <v>4.4049407753522847E-2</v>
      </c>
      <c r="G348">
        <f t="shared" si="83"/>
        <v>1.9890184304788183E-4</v>
      </c>
      <c r="H348">
        <f t="shared" si="84"/>
        <v>5.0220669325442863E-4</v>
      </c>
      <c r="I348">
        <f t="shared" si="85"/>
        <v>2.061941732966705E-3</v>
      </c>
      <c r="J348">
        <f t="shared" si="86"/>
        <v>-1.4103256469620122E-2</v>
      </c>
      <c r="K348">
        <f t="shared" si="87"/>
        <v>-2.2409968613419089E-2</v>
      </c>
      <c r="L348">
        <f t="shared" si="88"/>
        <v>4.5408608577743328E-2</v>
      </c>
      <c r="M348">
        <f t="shared" si="89"/>
        <v>1.9890184304788183E-4</v>
      </c>
      <c r="N348">
        <f t="shared" si="90"/>
        <v>3.1605353483118661E-4</v>
      </c>
      <c r="O348">
        <f t="shared" si="91"/>
        <v>-6.4040925270050634E-4</v>
      </c>
      <c r="P348">
        <f t="shared" si="92"/>
        <v>5.0220669325442863E-4</v>
      </c>
      <c r="Q348">
        <f t="shared" si="93"/>
        <v>-1.0176054930062608E-3</v>
      </c>
      <c r="R348">
        <f t="shared" si="94"/>
        <v>2.061941732966705E-3</v>
      </c>
    </row>
    <row r="349" spans="1:18" x14ac:dyDescent="0.2">
      <c r="A349" s="25">
        <v>110.379997</v>
      </c>
      <c r="B349" s="25">
        <v>57.189999</v>
      </c>
      <c r="C349" s="25">
        <v>75.879997000000003</v>
      </c>
      <c r="D349">
        <f t="shared" si="80"/>
        <v>1.0107074704792544E-2</v>
      </c>
      <c r="E349">
        <f t="shared" si="81"/>
        <v>-1.544236451015151E-2</v>
      </c>
      <c r="F349">
        <f t="shared" si="82"/>
        <v>4.6118433864489661E-2</v>
      </c>
      <c r="G349">
        <f t="shared" si="83"/>
        <v>9.4487378075845904E-5</v>
      </c>
      <c r="H349">
        <f t="shared" si="84"/>
        <v>4.6286399140359934E-4</v>
      </c>
      <c r="I349">
        <f t="shared" si="85"/>
        <v>2.2541257956346125E-3</v>
      </c>
      <c r="J349">
        <f t="shared" si="86"/>
        <v>9.7204618242059827E-3</v>
      </c>
      <c r="K349">
        <f t="shared" si="87"/>
        <v>-2.1514274131459777E-2</v>
      </c>
      <c r="L349">
        <f t="shared" si="88"/>
        <v>4.7477634688710142E-2</v>
      </c>
      <c r="M349">
        <f t="shared" si="89"/>
        <v>9.4487378075845904E-5</v>
      </c>
      <c r="N349">
        <f t="shared" si="90"/>
        <v>-2.0912868037035708E-4</v>
      </c>
      <c r="O349">
        <f t="shared" si="91"/>
        <v>4.6150453549520461E-4</v>
      </c>
      <c r="P349">
        <f t="shared" si="92"/>
        <v>4.6286399140359934E-4</v>
      </c>
      <c r="Q349">
        <f t="shared" si="93"/>
        <v>-1.021446847806214E-3</v>
      </c>
      <c r="R349">
        <f t="shared" si="94"/>
        <v>2.2541257956346125E-3</v>
      </c>
    </row>
    <row r="350" spans="1:18" x14ac:dyDescent="0.2">
      <c r="A350" s="25">
        <v>109.58000199999999</v>
      </c>
      <c r="B350" s="25">
        <v>56.919998</v>
      </c>
      <c r="C350" s="25">
        <v>74.059997999999993</v>
      </c>
      <c r="D350">
        <f t="shared" si="80"/>
        <v>-7.1834906043163147E-3</v>
      </c>
      <c r="E350">
        <f t="shared" si="81"/>
        <v>-4.3488901873032018E-2</v>
      </c>
      <c r="F350">
        <f t="shared" si="82"/>
        <v>3.6523138580880723E-3</v>
      </c>
      <c r="G350">
        <f t="shared" si="83"/>
        <v>5.7306466772138671E-5</v>
      </c>
      <c r="H350">
        <f t="shared" si="84"/>
        <v>2.4562740359775322E-3</v>
      </c>
      <c r="I350">
        <f t="shared" si="85"/>
        <v>2.5115279410994175E-5</v>
      </c>
      <c r="J350">
        <f t="shared" si="86"/>
        <v>-7.5701034849028764E-3</v>
      </c>
      <c r="K350">
        <f t="shared" si="87"/>
        <v>-4.9560811494340287E-2</v>
      </c>
      <c r="L350">
        <f t="shared" si="88"/>
        <v>5.0115146823085507E-3</v>
      </c>
      <c r="M350">
        <f t="shared" si="89"/>
        <v>5.7306466772138671E-5</v>
      </c>
      <c r="N350">
        <f t="shared" si="90"/>
        <v>3.7518047180791996E-4</v>
      </c>
      <c r="O350">
        <f t="shared" si="91"/>
        <v>-3.7937684761185891E-5</v>
      </c>
      <c r="P350">
        <f t="shared" si="92"/>
        <v>2.4562740359775322E-3</v>
      </c>
      <c r="Q350">
        <f t="shared" si="93"/>
        <v>-2.4837473447101275E-4</v>
      </c>
      <c r="R350">
        <f t="shared" si="94"/>
        <v>2.5115279410994175E-5</v>
      </c>
    </row>
    <row r="351" spans="1:18" x14ac:dyDescent="0.2">
      <c r="A351" s="25">
        <v>110.300003</v>
      </c>
      <c r="B351" s="25">
        <v>56.82</v>
      </c>
      <c r="C351" s="25">
        <v>74.349997999999999</v>
      </c>
      <c r="D351">
        <f t="shared" si="80"/>
        <v>-1.8325998040084675E-2</v>
      </c>
      <c r="E351">
        <f t="shared" si="81"/>
        <v>-3.9342514145062464E-2</v>
      </c>
      <c r="F351">
        <f t="shared" si="82"/>
        <v>1.5178431966571067E-2</v>
      </c>
      <c r="G351">
        <f t="shared" si="83"/>
        <v>3.5016180746842436E-4</v>
      </c>
      <c r="H351">
        <f t="shared" si="84"/>
        <v>2.062469886031499E-3</v>
      </c>
      <c r="I351">
        <f t="shared" si="85"/>
        <v>2.7349329832306382E-4</v>
      </c>
      <c r="J351">
        <f t="shared" si="86"/>
        <v>-1.8712610920671235E-2</v>
      </c>
      <c r="K351">
        <f t="shared" si="87"/>
        <v>-4.5414423766370733E-2</v>
      </c>
      <c r="L351">
        <f t="shared" si="88"/>
        <v>1.6537632790791547E-2</v>
      </c>
      <c r="M351">
        <f t="shared" si="89"/>
        <v>3.5016180746842436E-4</v>
      </c>
      <c r="N351">
        <f t="shared" si="90"/>
        <v>8.4982244212658022E-4</v>
      </c>
      <c r="O351">
        <f t="shared" si="91"/>
        <v>-3.0946228796301659E-4</v>
      </c>
      <c r="P351">
        <f t="shared" si="92"/>
        <v>2.062469886031499E-3</v>
      </c>
      <c r="Q351">
        <f t="shared" si="93"/>
        <v>-7.5104706365363555E-4</v>
      </c>
      <c r="R351">
        <f t="shared" si="94"/>
        <v>2.7349329832306382E-4</v>
      </c>
    </row>
    <row r="352" spans="1:18" x14ac:dyDescent="0.2">
      <c r="A352" s="25">
        <v>109.05999799999999</v>
      </c>
      <c r="B352" s="25">
        <v>55.720001000000003</v>
      </c>
      <c r="C352" s="25">
        <v>72.970000999999996</v>
      </c>
      <c r="D352">
        <f t="shared" si="80"/>
        <v>1.2362893932660818E-2</v>
      </c>
      <c r="E352">
        <f t="shared" si="81"/>
        <v>-5.2611502675945998E-2</v>
      </c>
      <c r="F352">
        <f t="shared" si="82"/>
        <v>1.2271770434760861E-2</v>
      </c>
      <c r="G352">
        <f t="shared" si="83"/>
        <v>1.4343130783827285E-4</v>
      </c>
      <c r="H352">
        <f t="shared" si="84"/>
        <v>3.4437428788495331E-3</v>
      </c>
      <c r="I352">
        <f t="shared" si="85"/>
        <v>1.8580337746317531E-4</v>
      </c>
      <c r="J352">
        <f t="shared" si="86"/>
        <v>1.1976281052074256E-2</v>
      </c>
      <c r="K352">
        <f t="shared" si="87"/>
        <v>-5.8683412297254267E-2</v>
      </c>
      <c r="L352">
        <f t="shared" si="88"/>
        <v>1.3630971258981339E-2</v>
      </c>
      <c r="M352">
        <f t="shared" si="89"/>
        <v>1.4343130783827285E-4</v>
      </c>
      <c r="N352">
        <f t="shared" si="90"/>
        <v>-7.028090387666677E-4</v>
      </c>
      <c r="O352">
        <f t="shared" si="91"/>
        <v>1.6324834281030698E-4</v>
      </c>
      <c r="P352">
        <f t="shared" si="92"/>
        <v>3.4437428788495331E-3</v>
      </c>
      <c r="Q352">
        <f t="shared" si="93"/>
        <v>-7.9991190640282491E-4</v>
      </c>
      <c r="R352">
        <f t="shared" si="94"/>
        <v>1.8580337746317531E-4</v>
      </c>
    </row>
    <row r="353" spans="1:18" x14ac:dyDescent="0.2">
      <c r="A353" s="25">
        <v>112.44000200000001</v>
      </c>
      <c r="B353" s="25">
        <v>55.66</v>
      </c>
      <c r="C353" s="25">
        <v>72.599997999999999</v>
      </c>
      <c r="D353">
        <f t="shared" si="80"/>
        <v>-2.8419201571023784E-3</v>
      </c>
      <c r="E353">
        <f t="shared" si="81"/>
        <v>-8.0733477633170417E-2</v>
      </c>
      <c r="F353">
        <f t="shared" si="82"/>
        <v>-3.5718083568683084E-2</v>
      </c>
      <c r="G353">
        <f t="shared" si="83"/>
        <v>1.0423425575448974E-5</v>
      </c>
      <c r="H353">
        <f t="shared" si="84"/>
        <v>7.5351752564000105E-3</v>
      </c>
      <c r="I353">
        <f t="shared" si="85"/>
        <v>1.1805328234477301E-3</v>
      </c>
      <c r="J353">
        <f t="shared" si="86"/>
        <v>-3.2285330376889401E-3</v>
      </c>
      <c r="K353">
        <f t="shared" si="87"/>
        <v>-8.6805387254478686E-2</v>
      </c>
      <c r="L353">
        <f t="shared" si="88"/>
        <v>-3.4358882744462603E-2</v>
      </c>
      <c r="M353">
        <f t="shared" si="89"/>
        <v>1.0423425575448974E-5</v>
      </c>
      <c r="N353">
        <f t="shared" si="90"/>
        <v>2.8025406060046688E-4</v>
      </c>
      <c r="O353">
        <f t="shared" si="91"/>
        <v>1.1092878807857796E-4</v>
      </c>
      <c r="P353">
        <f t="shared" si="92"/>
        <v>7.5351752564000105E-3</v>
      </c>
      <c r="Q353">
        <f t="shared" si="93"/>
        <v>2.9825361222643016E-3</v>
      </c>
      <c r="R353">
        <f t="shared" si="94"/>
        <v>1.1805328234477301E-3</v>
      </c>
    </row>
    <row r="354" spans="1:18" x14ac:dyDescent="0.2">
      <c r="A354" s="25">
        <v>114.709999</v>
      </c>
      <c r="B354" s="25">
        <v>57.540000999999997</v>
      </c>
      <c r="C354" s="25">
        <v>73.230002999999996</v>
      </c>
      <c r="D354">
        <f t="shared" si="80"/>
        <v>1.2456283863238814E-2</v>
      </c>
      <c r="E354">
        <f t="shared" si="81"/>
        <v>-5.839348867069509E-2</v>
      </c>
      <c r="F354">
        <f t="shared" si="82"/>
        <v>-2.481579754511657E-2</v>
      </c>
      <c r="G354">
        <f t="shared" si="83"/>
        <v>1.456769576294778E-4</v>
      </c>
      <c r="H354">
        <f t="shared" si="84"/>
        <v>4.1557875769466296E-3</v>
      </c>
      <c r="I354">
        <f t="shared" si="85"/>
        <v>5.5021192972675337E-4</v>
      </c>
      <c r="J354">
        <f t="shared" si="86"/>
        <v>1.2069670982652252E-2</v>
      </c>
      <c r="K354">
        <f t="shared" si="87"/>
        <v>-6.4465398292003359E-2</v>
      </c>
      <c r="L354">
        <f t="shared" si="88"/>
        <v>-2.3456596720896093E-2</v>
      </c>
      <c r="M354">
        <f t="shared" si="89"/>
        <v>1.456769576294778E-4</v>
      </c>
      <c r="N354">
        <f t="shared" si="90"/>
        <v>-7.78076147150113E-4</v>
      </c>
      <c r="O354">
        <f t="shared" si="91"/>
        <v>-2.8311340479397556E-4</v>
      </c>
      <c r="P354">
        <f t="shared" si="92"/>
        <v>4.1557875769466296E-3</v>
      </c>
      <c r="Q354">
        <f t="shared" si="93"/>
        <v>1.5121388501874665E-3</v>
      </c>
      <c r="R354">
        <f t="shared" si="94"/>
        <v>5.5021192972675337E-4</v>
      </c>
    </row>
    <row r="355" spans="1:18" x14ac:dyDescent="0.2">
      <c r="A355" s="25">
        <v>115</v>
      </c>
      <c r="B355" s="25">
        <v>56.900002000000001</v>
      </c>
      <c r="C355" s="25">
        <v>72.730002999999996</v>
      </c>
      <c r="D355">
        <f t="shared" si="80"/>
        <v>1.8252542689615788E-2</v>
      </c>
      <c r="E355">
        <f t="shared" si="81"/>
        <v>-7.1380158989088324E-2</v>
      </c>
      <c r="F355">
        <f t="shared" si="82"/>
        <v>-2.8732088730628488E-2</v>
      </c>
      <c r="G355">
        <f t="shared" si="83"/>
        <v>3.1919144794115913E-4</v>
      </c>
      <c r="H355">
        <f t="shared" si="84"/>
        <v>5.9988229320295811E-3</v>
      </c>
      <c r="I355">
        <f t="shared" si="85"/>
        <v>7.4927499233677782E-4</v>
      </c>
      <c r="J355">
        <f t="shared" si="86"/>
        <v>1.7865929809029228E-2</v>
      </c>
      <c r="K355">
        <f t="shared" si="87"/>
        <v>-7.7452068610396593E-2</v>
      </c>
      <c r="L355">
        <f t="shared" si="88"/>
        <v>-2.737288790640801E-2</v>
      </c>
      <c r="M355">
        <f t="shared" si="89"/>
        <v>3.1919144794115913E-4</v>
      </c>
      <c r="N355">
        <f t="shared" si="90"/>
        <v>-1.3837532213574616E-3</v>
      </c>
      <c r="O355">
        <f t="shared" si="91"/>
        <v>-4.8904209400631052E-4</v>
      </c>
      <c r="P355">
        <f t="shared" si="92"/>
        <v>5.9988229320295811E-3</v>
      </c>
      <c r="Q355">
        <f t="shared" si="93"/>
        <v>2.1200867921918084E-3</v>
      </c>
      <c r="R355">
        <f t="shared" si="94"/>
        <v>7.4927499233677782E-4</v>
      </c>
    </row>
    <row r="356" spans="1:18" x14ac:dyDescent="0.2">
      <c r="A356" s="25">
        <v>114.32</v>
      </c>
      <c r="B356" s="25">
        <v>57.099997999999999</v>
      </c>
      <c r="C356" s="25">
        <v>72.300003000000004</v>
      </c>
      <c r="D356">
        <f t="shared" si="80"/>
        <v>4.1343309965166601E-2</v>
      </c>
      <c r="E356">
        <f t="shared" si="81"/>
        <v>-3.5441556206904791E-2</v>
      </c>
      <c r="F356">
        <f t="shared" si="82"/>
        <v>-2.762391202134922E-3</v>
      </c>
      <c r="G356">
        <f t="shared" si="83"/>
        <v>1.677451036078047E-3</v>
      </c>
      <c r="H356">
        <f t="shared" si="84"/>
        <v>1.7233678450702134E-3</v>
      </c>
      <c r="I356">
        <f t="shared" si="85"/>
        <v>1.968943236671679E-6</v>
      </c>
      <c r="J356">
        <f t="shared" si="86"/>
        <v>4.0956697084580038E-2</v>
      </c>
      <c r="K356">
        <f t="shared" si="87"/>
        <v>-4.151346582821306E-2</v>
      </c>
      <c r="L356">
        <f t="shared" si="88"/>
        <v>-1.4031903779144436E-3</v>
      </c>
      <c r="M356">
        <f t="shared" si="89"/>
        <v>1.677451036078047E-3</v>
      </c>
      <c r="N356">
        <f t="shared" si="90"/>
        <v>-1.7002544448571869E-3</v>
      </c>
      <c r="O356">
        <f t="shared" si="91"/>
        <v>-5.7470043260239253E-5</v>
      </c>
      <c r="P356">
        <f t="shared" si="92"/>
        <v>1.7233678450702134E-3</v>
      </c>
      <c r="Q356">
        <f t="shared" si="93"/>
        <v>5.8251295804028626E-5</v>
      </c>
      <c r="R356">
        <f t="shared" si="94"/>
        <v>1.968943236671679E-6</v>
      </c>
    </row>
    <row r="357" spans="1:18" x14ac:dyDescent="0.2">
      <c r="A357" s="25">
        <v>113.400002</v>
      </c>
      <c r="B357" s="25">
        <v>57.279998999999997</v>
      </c>
      <c r="C357" s="25">
        <v>72.739998</v>
      </c>
      <c r="D357">
        <f t="shared" si="80"/>
        <v>8.9033659286048644E-2</v>
      </c>
      <c r="E357">
        <f t="shared" si="81"/>
        <v>1.1236073464192501E-2</v>
      </c>
      <c r="F357">
        <f t="shared" si="82"/>
        <v>5.6996677574592133E-2</v>
      </c>
      <c r="G357">
        <f t="shared" si="83"/>
        <v>7.8582988364121493E-3</v>
      </c>
      <c r="H357">
        <f t="shared" si="84"/>
        <v>2.6668588196152859E-5</v>
      </c>
      <c r="I357">
        <f t="shared" si="85"/>
        <v>3.4054085436970049E-3</v>
      </c>
      <c r="J357">
        <f t="shared" si="86"/>
        <v>8.8647046405462088E-2</v>
      </c>
      <c r="K357">
        <f t="shared" si="87"/>
        <v>5.164163842884234E-3</v>
      </c>
      <c r="L357">
        <f t="shared" si="88"/>
        <v>5.8355878398812615E-2</v>
      </c>
      <c r="M357">
        <f t="shared" si="89"/>
        <v>7.8582988364121493E-3</v>
      </c>
      <c r="N357">
        <f t="shared" si="90"/>
        <v>4.5778787182556815E-4</v>
      </c>
      <c r="O357">
        <f t="shared" si="91"/>
        <v>5.1730762604510448E-3</v>
      </c>
      <c r="P357">
        <f t="shared" si="92"/>
        <v>2.6668588196152859E-5</v>
      </c>
      <c r="Q357">
        <f t="shared" si="93"/>
        <v>3.0135931724689722E-4</v>
      </c>
      <c r="R357">
        <f t="shared" si="94"/>
        <v>3.4054085436970049E-3</v>
      </c>
    </row>
    <row r="358" spans="1:18" x14ac:dyDescent="0.2">
      <c r="A358" s="25">
        <v>115.209999</v>
      </c>
      <c r="B358" s="25">
        <v>58.029998999999997</v>
      </c>
      <c r="C358" s="25">
        <v>73.389999000000003</v>
      </c>
      <c r="D358">
        <f t="shared" si="80"/>
        <v>0.11086315364690881</v>
      </c>
      <c r="E358">
        <f t="shared" si="81"/>
        <v>1.8962036682505699E-2</v>
      </c>
      <c r="F358">
        <f t="shared" si="82"/>
        <v>6.5747380703332581E-2</v>
      </c>
      <c r="G358">
        <f t="shared" si="83"/>
        <v>1.2205066059692862E-2</v>
      </c>
      <c r="H358">
        <f t="shared" si="84"/>
        <v>1.6615537565381434E-4</v>
      </c>
      <c r="I358">
        <f t="shared" si="85"/>
        <v>4.5032932843141246E-3</v>
      </c>
      <c r="J358">
        <f t="shared" si="86"/>
        <v>0.11047654076632225</v>
      </c>
      <c r="K358">
        <f t="shared" si="87"/>
        <v>1.2890127061197432E-2</v>
      </c>
      <c r="L358">
        <f t="shared" si="88"/>
        <v>6.7106581527553055E-2</v>
      </c>
      <c r="M358">
        <f t="shared" si="89"/>
        <v>1.2205066059692862E-2</v>
      </c>
      <c r="N358">
        <f t="shared" si="90"/>
        <v>1.4240566477594517E-3</v>
      </c>
      <c r="O358">
        <f t="shared" si="91"/>
        <v>7.4137029898172432E-3</v>
      </c>
      <c r="P358">
        <f t="shared" si="92"/>
        <v>1.6615537565381434E-4</v>
      </c>
      <c r="Q358">
        <f t="shared" si="93"/>
        <v>8.6501236253276332E-4</v>
      </c>
      <c r="R358">
        <f t="shared" si="94"/>
        <v>4.5032932843141246E-3</v>
      </c>
    </row>
    <row r="359" spans="1:18" x14ac:dyDescent="0.2">
      <c r="A359" s="25">
        <v>113.449997</v>
      </c>
      <c r="B359" s="25">
        <v>57.779998999999997</v>
      </c>
      <c r="C359" s="25">
        <v>72.680000000000007</v>
      </c>
      <c r="D359">
        <f t="shared" si="80"/>
        <v>7.0189789768365943E-2</v>
      </c>
      <c r="E359">
        <f t="shared" si="81"/>
        <v>-3.3191729013152205E-2</v>
      </c>
      <c r="F359">
        <f t="shared" si="82"/>
        <v>7.5962386039609671E-3</v>
      </c>
      <c r="G359">
        <f t="shared" si="83"/>
        <v>4.8724835036266182E-3</v>
      </c>
      <c r="H359">
        <f t="shared" si="84"/>
        <v>1.5416333188174971E-3</v>
      </c>
      <c r="I359">
        <f t="shared" si="85"/>
        <v>8.0199895351826828E-5</v>
      </c>
      <c r="J359">
        <f t="shared" si="86"/>
        <v>6.9803176887779386E-2</v>
      </c>
      <c r="K359">
        <f t="shared" si="87"/>
        <v>-3.9263638634460474E-2</v>
      </c>
      <c r="L359">
        <f t="shared" si="88"/>
        <v>8.955439428181446E-3</v>
      </c>
      <c r="M359">
        <f t="shared" si="89"/>
        <v>4.8724835036266182E-3</v>
      </c>
      <c r="N359">
        <f t="shared" si="90"/>
        <v>-2.7407267128590931E-3</v>
      </c>
      <c r="O359">
        <f t="shared" si="91"/>
        <v>6.2511812251314332E-4</v>
      </c>
      <c r="P359">
        <f t="shared" si="92"/>
        <v>1.5416333188174971E-3</v>
      </c>
      <c r="Q359">
        <f t="shared" si="93"/>
        <v>-3.5162313752091563E-4</v>
      </c>
      <c r="R359">
        <f t="shared" si="94"/>
        <v>8.0199895351826828E-5</v>
      </c>
    </row>
    <row r="360" spans="1:18" x14ac:dyDescent="0.2">
      <c r="A360" s="25">
        <v>113.91999800000001</v>
      </c>
      <c r="B360" s="25">
        <v>58.43</v>
      </c>
      <c r="C360" s="25">
        <v>74.459998999999996</v>
      </c>
      <c r="D360">
        <f t="shared" si="80"/>
        <v>1.1210745475126736E-2</v>
      </c>
      <c r="E360">
        <f t="shared" si="81"/>
        <v>-5.4616519561800719E-2</v>
      </c>
      <c r="F360">
        <f t="shared" si="82"/>
        <v>-1.4762265411622172E-3</v>
      </c>
      <c r="G360">
        <f t="shared" si="83"/>
        <v>1.17161846424187E-4</v>
      </c>
      <c r="H360">
        <f t="shared" si="84"/>
        <v>3.6830854367132346E-3</v>
      </c>
      <c r="I360">
        <f t="shared" si="85"/>
        <v>1.3695018425727976E-8</v>
      </c>
      <c r="J360">
        <f t="shared" si="86"/>
        <v>1.0824132594540174E-2</v>
      </c>
      <c r="K360">
        <f t="shared" si="87"/>
        <v>-6.0688429183108988E-2</v>
      </c>
      <c r="L360">
        <f t="shared" si="88"/>
        <v>-1.1702571694173882E-4</v>
      </c>
      <c r="M360">
        <f t="shared" si="89"/>
        <v>1.17161846424187E-4</v>
      </c>
      <c r="N360">
        <f t="shared" si="90"/>
        <v>-6.5689960443233314E-4</v>
      </c>
      <c r="O360">
        <f t="shared" si="91"/>
        <v>-1.2667018771485073E-6</v>
      </c>
      <c r="P360">
        <f t="shared" si="92"/>
        <v>3.6830854367132346E-3</v>
      </c>
      <c r="Q360">
        <f t="shared" si="93"/>
        <v>7.1021069352212742E-6</v>
      </c>
      <c r="R360">
        <f t="shared" si="94"/>
        <v>1.3695018425727976E-8</v>
      </c>
    </row>
    <row r="361" spans="1:18" x14ac:dyDescent="0.2">
      <c r="A361" s="25">
        <v>116.410004</v>
      </c>
      <c r="B361" s="25">
        <v>58.900002000000001</v>
      </c>
      <c r="C361" s="25">
        <v>74.300003000000004</v>
      </c>
      <c r="D361">
        <f t="shared" si="80"/>
        <v>1.2099378127176038E-2</v>
      </c>
      <c r="E361">
        <f t="shared" si="81"/>
        <v>-6.6022921790283337E-2</v>
      </c>
      <c r="F361">
        <f t="shared" si="82"/>
        <v>-2.5644133254203116E-2</v>
      </c>
      <c r="G361">
        <f t="shared" si="83"/>
        <v>1.3718886972171425E-4</v>
      </c>
      <c r="H361">
        <f t="shared" si="84"/>
        <v>5.197664716265816E-3</v>
      </c>
      <c r="I361">
        <f t="shared" si="85"/>
        <v>5.8975794312882243E-4</v>
      </c>
      <c r="J361">
        <f t="shared" si="86"/>
        <v>1.1712765246589476E-2</v>
      </c>
      <c r="K361">
        <f t="shared" si="87"/>
        <v>-7.2094831411591606E-2</v>
      </c>
      <c r="L361">
        <f t="shared" si="88"/>
        <v>-2.4284932429982638E-2</v>
      </c>
      <c r="M361">
        <f t="shared" si="89"/>
        <v>1.3718886972171425E-4</v>
      </c>
      <c r="N361">
        <f t="shared" si="90"/>
        <v>-8.4442983581641744E-4</v>
      </c>
      <c r="O361">
        <f t="shared" si="91"/>
        <v>-2.8444371258167439E-4</v>
      </c>
      <c r="P361">
        <f t="shared" si="92"/>
        <v>5.197664716265816E-3</v>
      </c>
      <c r="Q361">
        <f t="shared" si="93"/>
        <v>1.7508181093814921E-3</v>
      </c>
      <c r="R361">
        <f t="shared" si="94"/>
        <v>5.8975794312882243E-4</v>
      </c>
    </row>
    <row r="362" spans="1:18" x14ac:dyDescent="0.2">
      <c r="A362" s="25">
        <v>116.279999</v>
      </c>
      <c r="B362" s="25">
        <v>58.650002000000001</v>
      </c>
      <c r="C362" s="25">
        <v>72.860000999999997</v>
      </c>
      <c r="D362">
        <f t="shared" si="80"/>
        <v>-1.8902059150113153E-3</v>
      </c>
      <c r="E362">
        <f t="shared" si="81"/>
        <v>-8.2753911232193014E-2</v>
      </c>
      <c r="F362">
        <f t="shared" si="82"/>
        <v>-6.6886173245273656E-2</v>
      </c>
      <c r="G362">
        <f t="shared" si="83"/>
        <v>5.183903827987765E-6</v>
      </c>
      <c r="H362">
        <f t="shared" si="84"/>
        <v>7.8900264502983035E-3</v>
      </c>
      <c r="I362">
        <f t="shared" si="85"/>
        <v>4.2937841146694642E-3</v>
      </c>
      <c r="J362">
        <f t="shared" si="86"/>
        <v>-2.2768187955978765E-3</v>
      </c>
      <c r="K362">
        <f t="shared" si="87"/>
        <v>-8.8825820853501283E-2</v>
      </c>
      <c r="L362">
        <f t="shared" si="88"/>
        <v>-6.5526972421053181E-2</v>
      </c>
      <c r="M362">
        <f t="shared" si="89"/>
        <v>5.183903827987765E-6</v>
      </c>
      <c r="N362">
        <f t="shared" si="90"/>
        <v>2.0224029845366154E-4</v>
      </c>
      <c r="O362">
        <f t="shared" si="91"/>
        <v>1.4919304242687757E-4</v>
      </c>
      <c r="P362">
        <f t="shared" si="92"/>
        <v>7.8900264502983035E-3</v>
      </c>
      <c r="Q362">
        <f t="shared" si="93"/>
        <v>5.8204871133447893E-3</v>
      </c>
      <c r="R362">
        <f t="shared" si="94"/>
        <v>4.2937841146694642E-3</v>
      </c>
    </row>
    <row r="363" spans="1:18" x14ac:dyDescent="0.2">
      <c r="A363" s="25">
        <v>115.30999799999999</v>
      </c>
      <c r="B363" s="25">
        <v>58</v>
      </c>
      <c r="C363" s="25">
        <v>72.489998</v>
      </c>
      <c r="D363">
        <f t="shared" si="80"/>
        <v>-1.5916419662402165E-2</v>
      </c>
      <c r="E363">
        <f t="shared" si="81"/>
        <v>-0.10311666735345192</v>
      </c>
      <c r="F363">
        <f t="shared" si="82"/>
        <v>-8.3083581906893161E-2</v>
      </c>
      <c r="G363">
        <f t="shared" si="83"/>
        <v>2.6578887009774942E-4</v>
      </c>
      <c r="H363">
        <f t="shared" si="84"/>
        <v>1.1922145341773129E-2</v>
      </c>
      <c r="I363">
        <f t="shared" si="85"/>
        <v>6.678874463345909E-3</v>
      </c>
      <c r="J363">
        <f t="shared" si="86"/>
        <v>-1.6303032542988725E-2</v>
      </c>
      <c r="K363">
        <f t="shared" si="87"/>
        <v>-0.10918857697476018</v>
      </c>
      <c r="L363">
        <f t="shared" si="88"/>
        <v>-8.1724381082672687E-2</v>
      </c>
      <c r="M363">
        <f t="shared" si="89"/>
        <v>2.6578887009774942E-4</v>
      </c>
      <c r="N363">
        <f t="shared" si="90"/>
        <v>1.7801049237421446E-3</v>
      </c>
      <c r="O363">
        <f t="shared" si="91"/>
        <v>1.3323552443464249E-3</v>
      </c>
      <c r="P363">
        <f t="shared" si="92"/>
        <v>1.1922145341773129E-2</v>
      </c>
      <c r="Q363">
        <f t="shared" si="93"/>
        <v>8.9233688745600417E-3</v>
      </c>
      <c r="R363">
        <f t="shared" si="94"/>
        <v>6.678874463345909E-3</v>
      </c>
    </row>
    <row r="364" spans="1:18" x14ac:dyDescent="0.2">
      <c r="A364" s="25">
        <v>114.209999</v>
      </c>
      <c r="B364" s="25">
        <v>58.330002</v>
      </c>
      <c r="C364" s="25">
        <v>72.690002000000007</v>
      </c>
      <c r="D364">
        <f t="shared" si="80"/>
        <v>-1.5206445123076444E-2</v>
      </c>
      <c r="E364">
        <f t="shared" si="81"/>
        <v>-9.6665148722109934E-2</v>
      </c>
      <c r="F364">
        <f t="shared" si="82"/>
        <v>-7.5109754827308209E-2</v>
      </c>
      <c r="G364">
        <f t="shared" si="83"/>
        <v>2.4314345790559891E-4</v>
      </c>
      <c r="H364">
        <f t="shared" si="84"/>
        <v>1.0554903157058915E-2</v>
      </c>
      <c r="I364">
        <f t="shared" si="85"/>
        <v>5.4391442157623602E-3</v>
      </c>
      <c r="J364">
        <f t="shared" si="86"/>
        <v>-1.5593058003663006E-2</v>
      </c>
      <c r="K364">
        <f t="shared" si="87"/>
        <v>-0.1027370583434182</v>
      </c>
      <c r="L364">
        <f t="shared" si="88"/>
        <v>-7.3750554003087734E-2</v>
      </c>
      <c r="M364">
        <f t="shared" si="89"/>
        <v>2.4314345790559891E-4</v>
      </c>
      <c r="N364">
        <f t="shared" si="90"/>
        <v>1.6019849098746304E-3</v>
      </c>
      <c r="O364">
        <f t="shared" si="91"/>
        <v>1.1499966663724279E-3</v>
      </c>
      <c r="P364">
        <f t="shared" si="92"/>
        <v>1.0554903157058915E-2</v>
      </c>
      <c r="Q364">
        <f t="shared" si="93"/>
        <v>7.5769149694746392E-3</v>
      </c>
      <c r="R364">
        <f t="shared" si="94"/>
        <v>5.4391442157623602E-3</v>
      </c>
    </row>
    <row r="365" spans="1:18" x14ac:dyDescent="0.2">
      <c r="A365" s="25">
        <v>112.57</v>
      </c>
      <c r="B365" s="25">
        <v>58.220001000000003</v>
      </c>
      <c r="C365" s="25">
        <v>72.519997000000004</v>
      </c>
      <c r="D365">
        <f t="shared" si="80"/>
        <v>-2.2660393268631066E-2</v>
      </c>
      <c r="E365">
        <f t="shared" si="81"/>
        <v>-8.2708088473119043E-2</v>
      </c>
      <c r="F365">
        <f t="shared" si="82"/>
        <v>-8.1145310414651811E-2</v>
      </c>
      <c r="G365">
        <f t="shared" si="83"/>
        <v>5.3116449244207506E-4</v>
      </c>
      <c r="H365">
        <f t="shared" si="84"/>
        <v>7.8818880616465178E-3</v>
      </c>
      <c r="I365">
        <f t="shared" si="85"/>
        <v>6.3658232835763192E-3</v>
      </c>
      <c r="J365">
        <f t="shared" si="86"/>
        <v>-2.3047006149217626E-2</v>
      </c>
      <c r="K365">
        <f t="shared" si="87"/>
        <v>-8.8779998094427312E-2</v>
      </c>
      <c r="L365">
        <f t="shared" si="88"/>
        <v>-7.9786109590431337E-2</v>
      </c>
      <c r="M365">
        <f t="shared" si="89"/>
        <v>5.3116449244207506E-4</v>
      </c>
      <c r="N365">
        <f t="shared" si="90"/>
        <v>2.0461131620097953E-3</v>
      </c>
      <c r="O365">
        <f t="shared" si="91"/>
        <v>1.8388309583528225E-3</v>
      </c>
      <c r="P365">
        <f t="shared" si="92"/>
        <v>7.8818880616465178E-3</v>
      </c>
      <c r="Q365">
        <f t="shared" si="93"/>
        <v>7.0834106574002628E-3</v>
      </c>
      <c r="R365">
        <f t="shared" si="94"/>
        <v>6.3658232835763192E-3</v>
      </c>
    </row>
    <row r="366" spans="1:18" x14ac:dyDescent="0.2">
      <c r="A366" s="25">
        <v>110.150002</v>
      </c>
      <c r="B366" s="25">
        <v>58.529998999999997</v>
      </c>
      <c r="C366" s="25">
        <v>72</v>
      </c>
      <c r="D366">
        <f t="shared" si="80"/>
        <v>-4.5173801455832024E-2</v>
      </c>
      <c r="E366">
        <f t="shared" si="81"/>
        <v>-7.7713760044073529E-2</v>
      </c>
      <c r="F366">
        <f t="shared" si="82"/>
        <v>-9.0119978933507358E-2</v>
      </c>
      <c r="G366">
        <f t="shared" si="83"/>
        <v>2.0757513545061365E-3</v>
      </c>
      <c r="H366">
        <f t="shared" si="84"/>
        <v>7.0200384412764799E-3</v>
      </c>
      <c r="I366">
        <f t="shared" si="85"/>
        <v>7.8784757305660619E-3</v>
      </c>
      <c r="J366">
        <f t="shared" si="86"/>
        <v>-4.5560414336418588E-2</v>
      </c>
      <c r="K366">
        <f t="shared" si="87"/>
        <v>-8.3785669665381798E-2</v>
      </c>
      <c r="L366">
        <f t="shared" si="88"/>
        <v>-8.8760778109286884E-2</v>
      </c>
      <c r="M366">
        <f t="shared" si="89"/>
        <v>2.0757513545061365E-3</v>
      </c>
      <c r="N366">
        <f t="shared" si="90"/>
        <v>3.8173098254090927E-3</v>
      </c>
      <c r="O366">
        <f t="shared" si="91"/>
        <v>4.0439778274820237E-3</v>
      </c>
      <c r="P366">
        <f t="shared" si="92"/>
        <v>7.0200384412764799E-3</v>
      </c>
      <c r="Q366">
        <f t="shared" si="93"/>
        <v>7.4368812339069626E-3</v>
      </c>
      <c r="R366">
        <f t="shared" si="94"/>
        <v>7.8784757305660619E-3</v>
      </c>
    </row>
    <row r="367" spans="1:18" x14ac:dyDescent="0.2">
      <c r="A367" s="25">
        <v>112.30999799999999</v>
      </c>
      <c r="B367" s="25">
        <v>59.240001999999997</v>
      </c>
      <c r="C367" s="25">
        <v>73.5</v>
      </c>
      <c r="D367">
        <f t="shared" si="80"/>
        <v>-1.0451822523258145E-2</v>
      </c>
      <c r="E367">
        <f t="shared" si="81"/>
        <v>-6.644628719075836E-2</v>
      </c>
      <c r="F367">
        <f t="shared" si="82"/>
        <v>-5.2863463747285629E-2</v>
      </c>
      <c r="G367">
        <f t="shared" si="83"/>
        <v>1.1747168200331436E-4</v>
      </c>
      <c r="H367">
        <f t="shared" si="84"/>
        <v>5.2588888688736308E-3</v>
      </c>
      <c r="I367">
        <f t="shared" si="85"/>
        <v>2.6526890992482231E-3</v>
      </c>
      <c r="J367">
        <f t="shared" si="86"/>
        <v>-1.0838435403844706E-2</v>
      </c>
      <c r="K367">
        <f t="shared" si="87"/>
        <v>-7.2518196812066629E-2</v>
      </c>
      <c r="L367">
        <f t="shared" si="88"/>
        <v>-5.1504262923065147E-2</v>
      </c>
      <c r="M367">
        <f t="shared" si="89"/>
        <v>1.1747168200331436E-4</v>
      </c>
      <c r="N367">
        <f t="shared" si="90"/>
        <v>7.859837917508813E-4</v>
      </c>
      <c r="O367">
        <f t="shared" si="91"/>
        <v>5.582256267142755E-4</v>
      </c>
      <c r="P367">
        <f t="shared" si="92"/>
        <v>5.2588888688736308E-3</v>
      </c>
      <c r="Q367">
        <f t="shared" si="93"/>
        <v>3.7349962753152645E-3</v>
      </c>
      <c r="R367">
        <f t="shared" si="94"/>
        <v>2.6526890992482231E-3</v>
      </c>
    </row>
    <row r="368" spans="1:18" x14ac:dyDescent="0.2">
      <c r="A368" s="25">
        <v>109.269997</v>
      </c>
      <c r="B368" s="25">
        <v>58.080002</v>
      </c>
      <c r="C368" s="25">
        <v>72.459998999999996</v>
      </c>
      <c r="D368">
        <f t="shared" si="80"/>
        <v>-9.1333835209595871E-2</v>
      </c>
      <c r="E368">
        <f t="shared" si="81"/>
        <v>-9.6905447454450122E-2</v>
      </c>
      <c r="F368">
        <f t="shared" si="82"/>
        <v>-8.3243606039529072E-2</v>
      </c>
      <c r="G368">
        <f t="shared" si="83"/>
        <v>8.4126405978638494E-3</v>
      </c>
      <c r="H368">
        <f t="shared" si="84"/>
        <v>1.0604336070308246E-2</v>
      </c>
      <c r="I368">
        <f t="shared" si="85"/>
        <v>6.7050558174648577E-3</v>
      </c>
      <c r="J368">
        <f t="shared" si="86"/>
        <v>-9.1720448090182427E-2</v>
      </c>
      <c r="K368">
        <f t="shared" si="87"/>
        <v>-0.10297735707575839</v>
      </c>
      <c r="L368">
        <f t="shared" si="88"/>
        <v>-8.1884405215308598E-2</v>
      </c>
      <c r="M368">
        <f t="shared" si="89"/>
        <v>8.4126405978638494E-3</v>
      </c>
      <c r="N368">
        <f t="shared" si="90"/>
        <v>9.4451293341312782E-3</v>
      </c>
      <c r="O368">
        <f t="shared" si="91"/>
        <v>7.5104743379461759E-3</v>
      </c>
      <c r="P368">
        <f t="shared" si="92"/>
        <v>1.0604336070308246E-2</v>
      </c>
      <c r="Q368">
        <f t="shared" si="93"/>
        <v>8.4322396347929259E-3</v>
      </c>
      <c r="R368">
        <f t="shared" si="94"/>
        <v>6.7050558174648577E-3</v>
      </c>
    </row>
    <row r="369" spans="1:18" x14ac:dyDescent="0.2">
      <c r="A369" s="25">
        <v>110.370003</v>
      </c>
      <c r="B369" s="25">
        <v>59.450001</v>
      </c>
      <c r="C369" s="25">
        <v>73.790001000000004</v>
      </c>
      <c r="D369">
        <f t="shared" si="80"/>
        <v>-4.5605264208895178E-2</v>
      </c>
      <c r="E369">
        <f t="shared" si="81"/>
        <v>-6.4170464563067506E-2</v>
      </c>
      <c r="F369">
        <f t="shared" si="82"/>
        <v>-4.037198028879424E-2</v>
      </c>
      <c r="G369">
        <f t="shared" si="83"/>
        <v>2.1152527582139957E-3</v>
      </c>
      <c r="H369">
        <f t="shared" si="84"/>
        <v>4.9339911310578603E-3</v>
      </c>
      <c r="I369">
        <f t="shared" si="85"/>
        <v>1.5219969615514681E-3</v>
      </c>
      <c r="J369">
        <f t="shared" si="86"/>
        <v>-4.5991877089481742E-2</v>
      </c>
      <c r="K369">
        <f t="shared" si="87"/>
        <v>-7.0242374184375775E-2</v>
      </c>
      <c r="L369">
        <f t="shared" si="88"/>
        <v>-3.9012779464573759E-2</v>
      </c>
      <c r="M369">
        <f t="shared" si="89"/>
        <v>2.1152527582139957E-3</v>
      </c>
      <c r="N369">
        <f t="shared" si="90"/>
        <v>3.230578639961196E-3</v>
      </c>
      <c r="O369">
        <f t="shared" si="91"/>
        <v>1.7942709580537337E-3</v>
      </c>
      <c r="P369">
        <f t="shared" si="92"/>
        <v>4.9339911310578603E-3</v>
      </c>
      <c r="Q369">
        <f t="shared" si="93"/>
        <v>2.7403502531231213E-3</v>
      </c>
      <c r="R369">
        <f t="shared" si="94"/>
        <v>1.5219969615514681E-3</v>
      </c>
    </row>
    <row r="370" spans="1:18" x14ac:dyDescent="0.2">
      <c r="A370" s="25">
        <v>112.339996</v>
      </c>
      <c r="B370" s="25">
        <v>59.099997999999999</v>
      </c>
      <c r="C370" s="25">
        <v>73.230002999999996</v>
      </c>
      <c r="D370">
        <f t="shared" si="80"/>
        <v>-2.4531947129982027E-2</v>
      </c>
      <c r="E370">
        <f t="shared" si="81"/>
        <v>-6.4221245758024265E-2</v>
      </c>
      <c r="F370">
        <f t="shared" si="82"/>
        <v>-6.4256742411840054E-2</v>
      </c>
      <c r="G370">
        <f t="shared" si="83"/>
        <v>6.2093463300030795E-4</v>
      </c>
      <c r="H370">
        <f t="shared" si="84"/>
        <v>4.9411276931829867E-3</v>
      </c>
      <c r="I370">
        <f t="shared" si="85"/>
        <v>3.9561007377663347E-3</v>
      </c>
      <c r="J370">
        <f t="shared" si="86"/>
        <v>-2.4918560010568587E-2</v>
      </c>
      <c r="K370">
        <f t="shared" si="87"/>
        <v>-7.0293155379332534E-2</v>
      </c>
      <c r="L370">
        <f t="shared" si="88"/>
        <v>-6.2897541587619579E-2</v>
      </c>
      <c r="M370">
        <f t="shared" si="89"/>
        <v>6.2093463300030795E-4</v>
      </c>
      <c r="N370">
        <f t="shared" si="90"/>
        <v>1.7516042106521198E-3</v>
      </c>
      <c r="O370">
        <f t="shared" si="91"/>
        <v>1.5673161645683319E-3</v>
      </c>
      <c r="P370">
        <f t="shared" si="92"/>
        <v>4.9411276931829867E-3</v>
      </c>
      <c r="Q370">
        <f t="shared" si="93"/>
        <v>4.4212666637965733E-3</v>
      </c>
      <c r="R370">
        <f t="shared" si="94"/>
        <v>3.9561007377663347E-3</v>
      </c>
    </row>
    <row r="371" spans="1:18" x14ac:dyDescent="0.2">
      <c r="A371" s="25">
        <v>107.720001</v>
      </c>
      <c r="B371" s="25">
        <v>58.73</v>
      </c>
      <c r="C371" s="25">
        <v>72.080001999999993</v>
      </c>
      <c r="D371">
        <f t="shared" si="80"/>
        <v>-6.8869094178296369E-2</v>
      </c>
      <c r="E371">
        <f t="shared" si="81"/>
        <v>-6.9548918691619319E-2</v>
      </c>
      <c r="F371">
        <f t="shared" si="82"/>
        <v>-6.8234113505674501E-2</v>
      </c>
      <c r="G371">
        <f t="shared" si="83"/>
        <v>4.7963529602258062E-3</v>
      </c>
      <c r="H371">
        <f t="shared" si="84"/>
        <v>5.7185096747332711E-3</v>
      </c>
      <c r="I371">
        <f t="shared" si="85"/>
        <v>4.4722539461521009E-3</v>
      </c>
      <c r="J371">
        <f t="shared" si="86"/>
        <v>-6.9255707058882926E-2</v>
      </c>
      <c r="K371">
        <f t="shared" si="87"/>
        <v>-7.5620828312927588E-2</v>
      </c>
      <c r="L371">
        <f t="shared" si="88"/>
        <v>-6.6874912681454027E-2</v>
      </c>
      <c r="M371">
        <f t="shared" si="89"/>
        <v>4.7963529602258062E-3</v>
      </c>
      <c r="N371">
        <f t="shared" si="90"/>
        <v>5.237173933190193E-3</v>
      </c>
      <c r="O371">
        <f t="shared" si="91"/>
        <v>4.6314693622551547E-3</v>
      </c>
      <c r="P371">
        <f t="shared" si="92"/>
        <v>5.7185096747332711E-3</v>
      </c>
      <c r="Q371">
        <f t="shared" si="93"/>
        <v>5.057136290326259E-3</v>
      </c>
      <c r="R371">
        <f t="shared" si="94"/>
        <v>4.4722539461521009E-3</v>
      </c>
    </row>
    <row r="372" spans="1:18" x14ac:dyDescent="0.2">
      <c r="A372" s="25">
        <v>112.760002</v>
      </c>
      <c r="B372" s="25">
        <v>60.34</v>
      </c>
      <c r="C372" s="25">
        <v>75.239998</v>
      </c>
      <c r="D372">
        <f t="shared" si="80"/>
        <v>-1.653509081425979E-2</v>
      </c>
      <c r="E372">
        <f t="shared" si="81"/>
        <v>-3.2608040608276025E-2</v>
      </c>
      <c r="F372">
        <f t="shared" si="82"/>
        <v>-2.5327776701480599E-2</v>
      </c>
      <c r="G372">
        <f t="shared" si="83"/>
        <v>2.8634405593617665E-4</v>
      </c>
      <c r="H372">
        <f t="shared" si="84"/>
        <v>1.496138549763118E-3</v>
      </c>
      <c r="I372">
        <f t="shared" si="85"/>
        <v>5.7449262958397579E-4</v>
      </c>
      <c r="J372">
        <f t="shared" si="86"/>
        <v>-1.692170369484635E-2</v>
      </c>
      <c r="K372">
        <f t="shared" si="87"/>
        <v>-3.8679950229584294E-2</v>
      </c>
      <c r="L372">
        <f t="shared" si="88"/>
        <v>-2.3968575877260121E-2</v>
      </c>
      <c r="M372">
        <f t="shared" si="89"/>
        <v>2.8634405593617665E-4</v>
      </c>
      <c r="N372">
        <f t="shared" si="90"/>
        <v>6.5453065671642946E-4</v>
      </c>
      <c r="O372">
        <f t="shared" si="91"/>
        <v>4.0558913898243768E-4</v>
      </c>
      <c r="P372">
        <f t="shared" si="92"/>
        <v>1.496138549763118E-3</v>
      </c>
      <c r="Q372">
        <f t="shared" si="93"/>
        <v>9.2710332200643614E-4</v>
      </c>
      <c r="R372">
        <f t="shared" si="94"/>
        <v>5.7449262958397579E-4</v>
      </c>
    </row>
    <row r="373" spans="1:18" x14ac:dyDescent="0.2">
      <c r="A373" s="25">
        <v>113.290001</v>
      </c>
      <c r="B373" s="25">
        <v>61</v>
      </c>
      <c r="C373" s="25">
        <v>75.069999999999993</v>
      </c>
      <c r="D373">
        <f t="shared" si="80"/>
        <v>-4.4455608407275929E-2</v>
      </c>
      <c r="E373">
        <f t="shared" si="81"/>
        <v>-5.0350258065262825E-2</v>
      </c>
      <c r="F373">
        <f t="shared" si="82"/>
        <v>-3.9056724546240651E-2</v>
      </c>
      <c r="G373">
        <f t="shared" si="83"/>
        <v>2.010824810029628E-3</v>
      </c>
      <c r="H373">
        <f t="shared" si="84"/>
        <v>3.1834610064515475E-3</v>
      </c>
      <c r="I373">
        <f t="shared" si="85"/>
        <v>1.4211032947722734E-3</v>
      </c>
      <c r="J373">
        <f t="shared" si="86"/>
        <v>-4.4842221287862492E-2</v>
      </c>
      <c r="K373">
        <f t="shared" si="87"/>
        <v>-5.6422167686571094E-2</v>
      </c>
      <c r="L373">
        <f t="shared" si="88"/>
        <v>-3.7697523722020169E-2</v>
      </c>
      <c r="M373">
        <f t="shared" si="89"/>
        <v>2.010824810029628E-3</v>
      </c>
      <c r="N373">
        <f t="shared" si="90"/>
        <v>2.5300953289421053E-3</v>
      </c>
      <c r="O373">
        <f t="shared" si="91"/>
        <v>1.6904407007472741E-3</v>
      </c>
      <c r="P373">
        <f t="shared" si="92"/>
        <v>3.1834610064515475E-3</v>
      </c>
      <c r="Q373">
        <f t="shared" si="93"/>
        <v>2.1269760048123138E-3</v>
      </c>
      <c r="R373">
        <f t="shared" si="94"/>
        <v>1.4211032947722734E-3</v>
      </c>
    </row>
    <row r="374" spans="1:18" x14ac:dyDescent="0.2">
      <c r="A374" s="25">
        <v>112.91999800000001</v>
      </c>
      <c r="B374" s="25">
        <v>61.110000999999997</v>
      </c>
      <c r="C374" s="25">
        <v>74.849997999999999</v>
      </c>
      <c r="D374">
        <f t="shared" si="80"/>
        <v>-7.1587255008439238E-2</v>
      </c>
      <c r="E374">
        <f t="shared" si="81"/>
        <v>-4.8080839257867082E-2</v>
      </c>
      <c r="F374">
        <f t="shared" si="82"/>
        <v>-5.6616456705989429E-2</v>
      </c>
      <c r="G374">
        <f t="shared" si="83"/>
        <v>5.1802376589069384E-3</v>
      </c>
      <c r="H374">
        <f t="shared" si="84"/>
        <v>2.9325202111710274E-3</v>
      </c>
      <c r="I374">
        <f t="shared" si="85"/>
        <v>3.0533643275832889E-3</v>
      </c>
      <c r="J374">
        <f t="shared" si="86"/>
        <v>-7.1973867889025794E-2</v>
      </c>
      <c r="K374">
        <f t="shared" si="87"/>
        <v>-5.4152748879175351E-2</v>
      </c>
      <c r="L374">
        <f t="shared" si="88"/>
        <v>-5.5257255881768948E-2</v>
      </c>
      <c r="M374">
        <f t="shared" si="89"/>
        <v>5.1802376589069384E-3</v>
      </c>
      <c r="N374">
        <f t="shared" si="90"/>
        <v>3.8975827936573565E-3</v>
      </c>
      <c r="O374">
        <f t="shared" si="91"/>
        <v>3.9770784347445314E-3</v>
      </c>
      <c r="P374">
        <f t="shared" si="92"/>
        <v>2.9325202111710274E-3</v>
      </c>
      <c r="Q374">
        <f t="shared" si="93"/>
        <v>2.992332301517769E-3</v>
      </c>
      <c r="R374">
        <f t="shared" si="94"/>
        <v>3.0533643275832889E-3</v>
      </c>
    </row>
    <row r="375" spans="1:18" x14ac:dyDescent="0.2">
      <c r="A375" s="25">
        <v>109.69000200000001</v>
      </c>
      <c r="B375" s="25">
        <v>59.16</v>
      </c>
      <c r="C375" s="25">
        <v>72.5</v>
      </c>
      <c r="D375">
        <f t="shared" si="80"/>
        <v>-0.10939104285694377</v>
      </c>
      <c r="E375">
        <f t="shared" si="81"/>
        <v>-8.6884578608481089E-2</v>
      </c>
      <c r="F375">
        <f t="shared" si="82"/>
        <v>-0.13537454469979751</v>
      </c>
      <c r="G375">
        <f t="shared" si="83"/>
        <v>1.2051133699227726E-2</v>
      </c>
      <c r="H375">
        <f t="shared" si="84"/>
        <v>8.6409087040149671E-3</v>
      </c>
      <c r="I375">
        <f t="shared" si="85"/>
        <v>1.7960112394089164E-2</v>
      </c>
      <c r="J375">
        <f t="shared" si="86"/>
        <v>-0.10977765573753033</v>
      </c>
      <c r="K375">
        <f t="shared" si="87"/>
        <v>-9.2956488229789358E-2</v>
      </c>
      <c r="L375">
        <f t="shared" si="88"/>
        <v>-0.13401534387557704</v>
      </c>
      <c r="M375">
        <f t="shared" si="89"/>
        <v>1.2051133699227726E-2</v>
      </c>
      <c r="N375">
        <f t="shared" si="90"/>
        <v>1.0204545363459607E-2</v>
      </c>
      <c r="O375">
        <f t="shared" si="91"/>
        <v>1.471189028351984E-2</v>
      </c>
      <c r="P375">
        <f t="shared" si="92"/>
        <v>8.6409087040149671E-3</v>
      </c>
      <c r="Q375">
        <f t="shared" si="93"/>
        <v>1.2457595735581251E-2</v>
      </c>
      <c r="R375">
        <f t="shared" si="94"/>
        <v>1.7960112394089164E-2</v>
      </c>
    </row>
    <row r="376" spans="1:18" x14ac:dyDescent="0.2">
      <c r="A376" s="25">
        <v>103.739998</v>
      </c>
      <c r="B376" s="25">
        <v>56.639999000000003</v>
      </c>
      <c r="C376" s="25">
        <v>68.709998999999996</v>
      </c>
      <c r="D376">
        <f t="shared" si="80"/>
        <v>-0.17021528534854705</v>
      </c>
      <c r="E376">
        <f t="shared" si="81"/>
        <v>-0.1305697703879859</v>
      </c>
      <c r="F376">
        <f t="shared" si="82"/>
        <v>-0.19063118730752446</v>
      </c>
      <c r="G376">
        <f t="shared" si="83"/>
        <v>2.9105007679383659E-2</v>
      </c>
      <c r="H376">
        <f t="shared" si="84"/>
        <v>1.8670948715762341E-2</v>
      </c>
      <c r="I376">
        <f t="shared" si="85"/>
        <v>3.5823884867336009E-2</v>
      </c>
      <c r="J376">
        <f t="shared" si="86"/>
        <v>-0.1706018982291336</v>
      </c>
      <c r="K376">
        <f t="shared" si="87"/>
        <v>-0.13664168000929416</v>
      </c>
      <c r="L376">
        <f t="shared" si="88"/>
        <v>-0.18927198648330398</v>
      </c>
      <c r="M376">
        <f t="shared" si="89"/>
        <v>2.9105007679383659E-2</v>
      </c>
      <c r="N376">
        <f t="shared" si="90"/>
        <v>2.3311329986803443E-2</v>
      </c>
      <c r="O376">
        <f t="shared" si="91"/>
        <v>3.2290160175650576E-2</v>
      </c>
      <c r="P376">
        <f t="shared" si="92"/>
        <v>1.8670948715762341E-2</v>
      </c>
      <c r="Q376">
        <f t="shared" si="93"/>
        <v>2.5862442211775073E-2</v>
      </c>
      <c r="R376">
        <f t="shared" si="94"/>
        <v>3.5823884867336009E-2</v>
      </c>
    </row>
    <row r="377" spans="1:18" x14ac:dyDescent="0.2">
      <c r="A377" s="25">
        <v>103.120003</v>
      </c>
      <c r="B377" s="25">
        <v>56.939999</v>
      </c>
      <c r="C377" s="25">
        <v>68.720000999999996</v>
      </c>
      <c r="D377">
        <f t="shared" si="80"/>
        <v>-0.17937561174311711</v>
      </c>
      <c r="E377">
        <f t="shared" si="81"/>
        <v>-0.1115583575664017</v>
      </c>
      <c r="F377">
        <f t="shared" si="82"/>
        <v>-0.18251558385335345</v>
      </c>
      <c r="G377">
        <f t="shared" si="83"/>
        <v>3.2314457401662895E-2</v>
      </c>
      <c r="H377">
        <f t="shared" si="84"/>
        <v>1.3836879758652037E-2</v>
      </c>
      <c r="I377">
        <f t="shared" si="85"/>
        <v>3.2817635112197936E-2</v>
      </c>
      <c r="J377">
        <f t="shared" si="86"/>
        <v>-0.17976222462370367</v>
      </c>
      <c r="K377">
        <f t="shared" si="87"/>
        <v>-0.11763026718770997</v>
      </c>
      <c r="L377">
        <f t="shared" si="88"/>
        <v>-0.18115638302913298</v>
      </c>
      <c r="M377">
        <f t="shared" si="89"/>
        <v>3.2314457401662895E-2</v>
      </c>
      <c r="N377">
        <f t="shared" si="90"/>
        <v>2.1145478512743399E-2</v>
      </c>
      <c r="O377">
        <f t="shared" si="91"/>
        <v>3.2565074418100699E-2</v>
      </c>
      <c r="P377">
        <f t="shared" si="92"/>
        <v>1.3836879758652037E-2</v>
      </c>
      <c r="Q377">
        <f t="shared" si="93"/>
        <v>2.130947373847604E-2</v>
      </c>
      <c r="R377">
        <f t="shared" si="94"/>
        <v>3.2817635112197936E-2</v>
      </c>
    </row>
    <row r="378" spans="1:18" x14ac:dyDescent="0.2">
      <c r="A378" s="25">
        <v>105.760002</v>
      </c>
      <c r="B378" s="25">
        <v>59.73</v>
      </c>
      <c r="C378" s="25">
        <v>72.129997000000003</v>
      </c>
      <c r="D378">
        <f t="shared" si="80"/>
        <v>-0.14914026674269382</v>
      </c>
      <c r="E378">
        <f t="shared" si="81"/>
        <v>-5.7102637222609644E-2</v>
      </c>
      <c r="F378">
        <f t="shared" si="82"/>
        <v>-9.4263608071688043E-2</v>
      </c>
      <c r="G378">
        <f t="shared" si="83"/>
        <v>2.2358287729874981E-2</v>
      </c>
      <c r="H378">
        <f t="shared" si="84"/>
        <v>3.9910233689343776E-3</v>
      </c>
      <c r="I378">
        <f t="shared" si="85"/>
        <v>8.6312288860033049E-3</v>
      </c>
      <c r="J378">
        <f t="shared" si="86"/>
        <v>-0.14952687962328037</v>
      </c>
      <c r="K378">
        <f t="shared" si="87"/>
        <v>-6.3174546843917906E-2</v>
      </c>
      <c r="L378">
        <f t="shared" si="88"/>
        <v>-9.2904407247467569E-2</v>
      </c>
      <c r="M378">
        <f t="shared" si="89"/>
        <v>2.2358287729874981E-2</v>
      </c>
      <c r="N378">
        <f t="shared" si="90"/>
        <v>9.4462928611858E-3</v>
      </c>
      <c r="O378">
        <f t="shared" si="91"/>
        <v>1.38917061189643E-2</v>
      </c>
      <c r="P378">
        <f t="shared" si="92"/>
        <v>3.9910233689343776E-3</v>
      </c>
      <c r="Q378">
        <f t="shared" si="93"/>
        <v>5.869193827661566E-3</v>
      </c>
      <c r="R378">
        <f t="shared" si="94"/>
        <v>8.6312288860033049E-3</v>
      </c>
    </row>
    <row r="379" spans="1:18" x14ac:dyDescent="0.2">
      <c r="A379" s="25">
        <v>112.650002</v>
      </c>
      <c r="B379" s="25">
        <v>61.709999000000003</v>
      </c>
      <c r="C379" s="25">
        <v>74.569999999999993</v>
      </c>
      <c r="D379">
        <f t="shared" si="80"/>
        <v>-0.10002003127240343</v>
      </c>
      <c r="E379">
        <f t="shared" si="81"/>
        <v>-3.079621162805191E-2</v>
      </c>
      <c r="F379">
        <f t="shared" si="82"/>
        <v>-6.9538096746237968E-2</v>
      </c>
      <c r="G379">
        <f t="shared" si="83"/>
        <v>1.0081494190065158E-2</v>
      </c>
      <c r="H379">
        <f t="shared" si="84"/>
        <v>1.3592583644575233E-3</v>
      </c>
      <c r="I379">
        <f t="shared" si="85"/>
        <v>4.6483618491452933E-3</v>
      </c>
      <c r="J379">
        <f t="shared" si="86"/>
        <v>-0.10040664415298999</v>
      </c>
      <c r="K379">
        <f t="shared" si="87"/>
        <v>-3.6868121249360175E-2</v>
      </c>
      <c r="L379">
        <f t="shared" si="88"/>
        <v>-6.8178895922017493E-2</v>
      </c>
      <c r="M379">
        <f t="shared" si="89"/>
        <v>1.0081494190065158E-2</v>
      </c>
      <c r="N379">
        <f t="shared" si="90"/>
        <v>3.7018043308737958E-3</v>
      </c>
      <c r="O379">
        <f t="shared" si="91"/>
        <v>6.8456141415857508E-3</v>
      </c>
      <c r="P379">
        <f t="shared" si="92"/>
        <v>1.3592583644575233E-3</v>
      </c>
      <c r="Q379">
        <f t="shared" si="93"/>
        <v>2.513627801500449E-3</v>
      </c>
      <c r="R379">
        <f t="shared" si="94"/>
        <v>4.6483618491452933E-3</v>
      </c>
    </row>
    <row r="380" spans="1:18" x14ac:dyDescent="0.2">
      <c r="A380" s="25">
        <v>115.010002</v>
      </c>
      <c r="B380" s="25">
        <v>62.919998</v>
      </c>
      <c r="C380" s="25">
        <v>76.230002999999996</v>
      </c>
      <c r="D380">
        <f t="shared" si="80"/>
        <v>-8.4573852265491162E-2</v>
      </c>
      <c r="E380">
        <f t="shared" si="81"/>
        <v>-1.9204132270432734E-2</v>
      </c>
      <c r="F380">
        <f t="shared" si="82"/>
        <v>-6.2420920099157132E-2</v>
      </c>
      <c r="G380">
        <f t="shared" si="83"/>
        <v>7.2182806378378863E-3</v>
      </c>
      <c r="H380">
        <f t="shared" si="84"/>
        <v>6.3887829371304591E-4</v>
      </c>
      <c r="I380">
        <f t="shared" si="85"/>
        <v>3.7285335608111701E-3</v>
      </c>
      <c r="J380">
        <f t="shared" si="86"/>
        <v>-8.4960465146077718E-2</v>
      </c>
      <c r="K380">
        <f t="shared" si="87"/>
        <v>-2.5276041891741E-2</v>
      </c>
      <c r="L380">
        <f t="shared" si="88"/>
        <v>-6.106171927493665E-2</v>
      </c>
      <c r="M380">
        <f t="shared" si="89"/>
        <v>7.2182806378378863E-3</v>
      </c>
      <c r="N380">
        <f t="shared" si="90"/>
        <v>2.1474642761740615E-3</v>
      </c>
      <c r="O380">
        <f t="shared" si="91"/>
        <v>5.1878320722178375E-3</v>
      </c>
      <c r="P380">
        <f t="shared" si="92"/>
        <v>6.3887829371304591E-4</v>
      </c>
      <c r="Q380">
        <f t="shared" si="93"/>
        <v>1.5433985743750277E-3</v>
      </c>
      <c r="R380">
        <f t="shared" si="94"/>
        <v>3.7285335608111701E-3</v>
      </c>
    </row>
    <row r="381" spans="1:18" x14ac:dyDescent="0.2">
      <c r="A381" s="25">
        <v>116.5</v>
      </c>
      <c r="B381" s="25">
        <v>63.709999000000003</v>
      </c>
      <c r="C381" s="25">
        <v>77.900002000000001</v>
      </c>
      <c r="D381">
        <f t="shared" si="80"/>
        <v>-7.2180925297353773E-2</v>
      </c>
      <c r="E381">
        <f t="shared" si="81"/>
        <v>-1.2943681685809075E-2</v>
      </c>
      <c r="F381">
        <f t="shared" si="82"/>
        <v>-4.8729020422672992E-2</v>
      </c>
      <c r="G381">
        <f t="shared" si="83"/>
        <v>5.2660475972068277E-3</v>
      </c>
      <c r="H381">
        <f t="shared" si="84"/>
        <v>3.6159271275931667E-4</v>
      </c>
      <c r="I381">
        <f t="shared" si="85"/>
        <v>2.2438998087899354E-3</v>
      </c>
      <c r="J381">
        <f t="shared" si="86"/>
        <v>-7.256753817794033E-2</v>
      </c>
      <c r="K381">
        <f t="shared" si="87"/>
        <v>-1.9015591307117344E-2</v>
      </c>
      <c r="L381">
        <f t="shared" si="88"/>
        <v>-4.736981959845251E-2</v>
      </c>
      <c r="M381">
        <f t="shared" si="89"/>
        <v>5.2660475972068277E-3</v>
      </c>
      <c r="N381">
        <f t="shared" si="90"/>
        <v>1.3799146481553481E-3</v>
      </c>
      <c r="O381">
        <f t="shared" si="91"/>
        <v>3.4375111921928487E-3</v>
      </c>
      <c r="P381">
        <f t="shared" si="92"/>
        <v>3.6159271275931667E-4</v>
      </c>
      <c r="Q381">
        <f t="shared" si="93"/>
        <v>9.0076512977605035E-4</v>
      </c>
      <c r="R381">
        <f t="shared" si="94"/>
        <v>2.2438998087899354E-3</v>
      </c>
    </row>
    <row r="382" spans="1:18" x14ac:dyDescent="0.2">
      <c r="A382" s="25">
        <v>117.160004</v>
      </c>
      <c r="B382" s="25">
        <v>64.300003000000004</v>
      </c>
      <c r="C382" s="25">
        <v>78.769997000000004</v>
      </c>
      <c r="D382">
        <f t="shared" si="80"/>
        <v>-0.10974654684415494</v>
      </c>
      <c r="E382">
        <f t="shared" si="81"/>
        <v>4.6765945401994174E-3</v>
      </c>
      <c r="F382">
        <f t="shared" si="82"/>
        <v>-3.6032159245352316E-2</v>
      </c>
      <c r="G382">
        <f t="shared" si="83"/>
        <v>1.2129312870955422E-2</v>
      </c>
      <c r="H382">
        <f t="shared" si="84"/>
        <v>1.9469041755697965E-6</v>
      </c>
      <c r="I382">
        <f t="shared" si="85"/>
        <v>1.2022140456735371E-3</v>
      </c>
      <c r="J382">
        <f t="shared" si="86"/>
        <v>-0.1101331597247415</v>
      </c>
      <c r="K382">
        <f t="shared" si="87"/>
        <v>-1.3953150811088499E-3</v>
      </c>
      <c r="L382">
        <f t="shared" si="88"/>
        <v>-3.4672958421131835E-2</v>
      </c>
      <c r="M382">
        <f t="shared" si="89"/>
        <v>1.2129312870955422E-2</v>
      </c>
      <c r="N382">
        <f t="shared" si="90"/>
        <v>1.5367045869410162E-4</v>
      </c>
      <c r="O382">
        <f t="shared" si="91"/>
        <v>3.8186424679238331E-3</v>
      </c>
      <c r="P382">
        <f t="shared" si="92"/>
        <v>1.9469041755697965E-6</v>
      </c>
      <c r="Q382">
        <f t="shared" si="93"/>
        <v>4.8379701791665347E-5</v>
      </c>
      <c r="R382">
        <f t="shared" si="94"/>
        <v>1.2022140456735371E-3</v>
      </c>
    </row>
    <row r="383" spans="1:18" x14ac:dyDescent="0.2">
      <c r="A383" s="25">
        <v>115.959999</v>
      </c>
      <c r="B383" s="25">
        <v>64.25</v>
      </c>
      <c r="C383" s="25">
        <v>78.360000999999997</v>
      </c>
      <c r="D383">
        <f t="shared" si="80"/>
        <v>-0.13008684262811609</v>
      </c>
      <c r="E383">
        <f t="shared" si="81"/>
        <v>3.2738200315747842E-3</v>
      </c>
      <c r="F383">
        <f t="shared" si="82"/>
        <v>-4.2474545079280571E-2</v>
      </c>
      <c r="G383">
        <f t="shared" si="83"/>
        <v>1.7023322592381412E-2</v>
      </c>
      <c r="H383">
        <f t="shared" si="84"/>
        <v>7.8293053521748916E-6</v>
      </c>
      <c r="I383">
        <f t="shared" si="85"/>
        <v>1.6904715332121028E-3</v>
      </c>
      <c r="J383">
        <f t="shared" si="86"/>
        <v>-0.13047345550870265</v>
      </c>
      <c r="K383">
        <f t="shared" si="87"/>
        <v>-2.7980895897334831E-3</v>
      </c>
      <c r="L383">
        <f t="shared" si="88"/>
        <v>-4.1115344255060089E-2</v>
      </c>
      <c r="M383">
        <f t="shared" si="89"/>
        <v>1.7023322592381412E-2</v>
      </c>
      <c r="N383">
        <f t="shared" si="90"/>
        <v>3.6507641759545565E-4</v>
      </c>
      <c r="O383">
        <f t="shared" si="91"/>
        <v>5.3644610393875757E-3</v>
      </c>
      <c r="P383">
        <f t="shared" si="92"/>
        <v>7.8293053521748916E-6</v>
      </c>
      <c r="Q383">
        <f t="shared" si="93"/>
        <v>1.1504441673839201E-4</v>
      </c>
      <c r="R383">
        <f t="shared" si="94"/>
        <v>1.6904715332121028E-3</v>
      </c>
    </row>
    <row r="384" spans="1:18" x14ac:dyDescent="0.2">
      <c r="A384" s="25">
        <v>115.150002</v>
      </c>
      <c r="B384" s="25">
        <v>63.240001999999997</v>
      </c>
      <c r="C384" s="25">
        <v>78.650002000000001</v>
      </c>
      <c r="D384">
        <f t="shared" si="80"/>
        <v>-0.11837141078993133</v>
      </c>
      <c r="E384">
        <f t="shared" si="81"/>
        <v>-1.2727031214325536E-2</v>
      </c>
      <c r="F384">
        <f t="shared" si="82"/>
        <v>-4.9123095746082986E-2</v>
      </c>
      <c r="G384">
        <f t="shared" si="83"/>
        <v>1.4103468186127285E-2</v>
      </c>
      <c r="H384">
        <f t="shared" si="84"/>
        <v>3.5340017654166022E-4</v>
      </c>
      <c r="I384">
        <f t="shared" si="85"/>
        <v>2.2813896581067227E-3</v>
      </c>
      <c r="J384">
        <f t="shared" si="86"/>
        <v>-0.11875802367051788</v>
      </c>
      <c r="K384">
        <f t="shared" si="87"/>
        <v>-1.8798940835633805E-2</v>
      </c>
      <c r="L384">
        <f t="shared" si="88"/>
        <v>-4.7763894921862504E-2</v>
      </c>
      <c r="M384">
        <f t="shared" si="89"/>
        <v>1.4103468186127285E-2</v>
      </c>
      <c r="N384">
        <f t="shared" si="90"/>
        <v>2.2325250607388649E-3</v>
      </c>
      <c r="O384">
        <f t="shared" si="91"/>
        <v>5.6723457637266762E-3</v>
      </c>
      <c r="P384">
        <f t="shared" si="92"/>
        <v>3.5340017654166022E-4</v>
      </c>
      <c r="Q384">
        <f t="shared" si="93"/>
        <v>8.9791063471552322E-4</v>
      </c>
      <c r="R384">
        <f t="shared" si="94"/>
        <v>2.2813896581067227E-3</v>
      </c>
    </row>
    <row r="385" spans="1:18" x14ac:dyDescent="0.2">
      <c r="A385" s="25">
        <v>115.239998</v>
      </c>
      <c r="B385" s="25">
        <v>63.259998000000003</v>
      </c>
      <c r="C385" s="25">
        <v>78.790001000000004</v>
      </c>
      <c r="D385">
        <f t="shared" si="80"/>
        <v>-0.10898979055032848</v>
      </c>
      <c r="E385">
        <f t="shared" si="81"/>
        <v>-1.4126839640449302E-2</v>
      </c>
      <c r="F385">
        <f t="shared" si="82"/>
        <v>-5.0969632423648485E-2</v>
      </c>
      <c r="G385">
        <f t="shared" si="83"/>
        <v>1.1963197627482283E-2</v>
      </c>
      <c r="H385">
        <f t="shared" si="84"/>
        <v>4.0798947173935194E-4</v>
      </c>
      <c r="I385">
        <f t="shared" si="85"/>
        <v>2.4611949234815246E-3</v>
      </c>
      <c r="J385">
        <f t="shared" si="86"/>
        <v>-0.10937640343091504</v>
      </c>
      <c r="K385">
        <f t="shared" si="87"/>
        <v>-2.0198749261757569E-2</v>
      </c>
      <c r="L385">
        <f t="shared" si="88"/>
        <v>-4.9610431599428004E-2</v>
      </c>
      <c r="M385">
        <f t="shared" si="89"/>
        <v>1.1963197627482283E-2</v>
      </c>
      <c r="N385">
        <f t="shared" si="90"/>
        <v>2.2092665480538932E-3</v>
      </c>
      <c r="O385">
        <f t="shared" si="91"/>
        <v>5.4262105810008532E-3</v>
      </c>
      <c r="P385">
        <f t="shared" si="92"/>
        <v>4.0798947173935194E-4</v>
      </c>
      <c r="Q385">
        <f t="shared" si="93"/>
        <v>1.0020686686444207E-3</v>
      </c>
      <c r="R385">
        <f t="shared" si="94"/>
        <v>2.4611949234815246E-3</v>
      </c>
    </row>
    <row r="386" spans="1:18" x14ac:dyDescent="0.2">
      <c r="A386" s="25">
        <v>113.489998</v>
      </c>
      <c r="B386" s="25">
        <v>63.310001</v>
      </c>
      <c r="C386" s="25">
        <v>77.489998</v>
      </c>
      <c r="D386">
        <f t="shared" si="80"/>
        <v>-0.11105404858153611</v>
      </c>
      <c r="E386">
        <f t="shared" si="81"/>
        <v>-1.1308397561703471E-2</v>
      </c>
      <c r="F386">
        <f t="shared" si="82"/>
        <v>-6.5796007077529264E-2</v>
      </c>
      <c r="G386">
        <f t="shared" si="83"/>
        <v>1.2419021027115432E-2</v>
      </c>
      <c r="H386">
        <f t="shared" si="84"/>
        <v>3.0207507777584946E-4</v>
      </c>
      <c r="I386">
        <f t="shared" si="85"/>
        <v>4.1521020001264548E-3</v>
      </c>
      <c r="J386">
        <f t="shared" si="86"/>
        <v>-0.11144066146212267</v>
      </c>
      <c r="K386">
        <f t="shared" si="87"/>
        <v>-1.7380307183011739E-2</v>
      </c>
      <c r="L386">
        <f t="shared" si="88"/>
        <v>-6.443680625330879E-2</v>
      </c>
      <c r="M386">
        <f t="shared" si="89"/>
        <v>1.2419021027115432E-2</v>
      </c>
      <c r="N386">
        <f t="shared" si="90"/>
        <v>1.93687292888971E-3</v>
      </c>
      <c r="O386">
        <f t="shared" si="91"/>
        <v>7.180880311375374E-3</v>
      </c>
      <c r="P386">
        <f t="shared" si="92"/>
        <v>3.0207507777584946E-4</v>
      </c>
      <c r="Q386">
        <f t="shared" si="93"/>
        <v>1.1199314865747185E-3</v>
      </c>
      <c r="R386">
        <f t="shared" si="94"/>
        <v>4.1521020001264548E-3</v>
      </c>
    </row>
    <row r="387" spans="1:18" x14ac:dyDescent="0.2">
      <c r="A387" s="25">
        <v>119.720001</v>
      </c>
      <c r="B387" s="25">
        <v>63.990001999999997</v>
      </c>
      <c r="C387" s="25">
        <v>78.75</v>
      </c>
      <c r="D387">
        <f t="shared" ref="D387:D450" si="95">LN(A387/A406)</f>
        <v>-4.8026185322989787E-2</v>
      </c>
      <c r="E387">
        <f t="shared" ref="E387:E450" si="96">LN(B387/B406)</f>
        <v>6.5851914579345685E-3</v>
      </c>
      <c r="F387">
        <f t="shared" ref="F387:F450" si="97">LN(C387/C406)</f>
        <v>-5.3886765891438808E-2</v>
      </c>
      <c r="G387">
        <f t="shared" ref="G387:G450" si="98">(D387-D$505)^2</f>
        <v>2.3437990299002053E-3</v>
      </c>
      <c r="H387">
        <f t="shared" ref="H387:H450" si="99">(E387-E$505)^2</f>
        <v>2.6345824381046895E-7</v>
      </c>
      <c r="I387">
        <f t="shared" ref="I387:I450" si="100">(F387-F$505)^2</f>
        <v>2.7591450918908549E-3</v>
      </c>
      <c r="J387">
        <f t="shared" ref="J387:J450" si="101">(D387-D$505)</f>
        <v>-4.841279820357635E-2</v>
      </c>
      <c r="K387">
        <f t="shared" ref="K387:K450" si="102">(E387-E$505)</f>
        <v>5.132818366263012E-4</v>
      </c>
      <c r="L387">
        <f t="shared" ref="L387:L450" si="103">(F387-F$505)</f>
        <v>-5.2527565067218326E-2</v>
      </c>
      <c r="M387">
        <f t="shared" ref="M387:M450" si="104">$J387*J387</f>
        <v>2.3437990299002053E-3</v>
      </c>
      <c r="N387">
        <f t="shared" ref="N387:N450" si="105">$J387*K387</f>
        <v>-2.4849409978150165E-5</v>
      </c>
      <c r="O387">
        <f t="shared" ref="O387:O450" si="106">$J387*L387</f>
        <v>2.543006407724467E-3</v>
      </c>
      <c r="P387">
        <f t="shared" ref="P387:P450" si="107">$K387*K387</f>
        <v>2.6345824381046895E-7</v>
      </c>
      <c r="Q387">
        <f t="shared" ref="Q387:Q450" si="108">$K387*L387</f>
        <v>-2.6961445071209364E-5</v>
      </c>
      <c r="R387">
        <f t="shared" ref="R387:R450" si="109">$L387*L387</f>
        <v>2.7591450918908549E-3</v>
      </c>
    </row>
    <row r="388" spans="1:18" x14ac:dyDescent="0.2">
      <c r="A388" s="25">
        <v>115.519997</v>
      </c>
      <c r="B388" s="25">
        <v>63.389999000000003</v>
      </c>
      <c r="C388" s="25">
        <v>76.830001999999993</v>
      </c>
      <c r="D388">
        <f t="shared" si="95"/>
        <v>-8.4136229631741194E-2</v>
      </c>
      <c r="E388">
        <f t="shared" si="96"/>
        <v>1.5773448009349597E-4</v>
      </c>
      <c r="F388">
        <f t="shared" si="97"/>
        <v>-7.0232886733674948E-2</v>
      </c>
      <c r="G388">
        <f t="shared" si="98"/>
        <v>7.1441109063637596E-3</v>
      </c>
      <c r="H388">
        <f t="shared" si="99"/>
        <v>3.4977467600962759E-5</v>
      </c>
      <c r="I388">
        <f t="shared" si="100"/>
        <v>4.743584610754188E-3</v>
      </c>
      <c r="J388">
        <f t="shared" si="101"/>
        <v>-8.452284251232775E-2</v>
      </c>
      <c r="K388">
        <f t="shared" si="102"/>
        <v>-5.9141751412147715E-3</v>
      </c>
      <c r="L388">
        <f t="shared" si="103"/>
        <v>-6.8873685909454474E-2</v>
      </c>
      <c r="M388">
        <f t="shared" si="104"/>
        <v>7.1441109063637596E-3</v>
      </c>
      <c r="N388">
        <f t="shared" si="105"/>
        <v>4.9988289405121988E-4</v>
      </c>
      <c r="O388">
        <f t="shared" si="106"/>
        <v>5.8213997073683476E-3</v>
      </c>
      <c r="P388">
        <f t="shared" si="107"/>
        <v>3.4977467600962759E-5</v>
      </c>
      <c r="Q388">
        <f t="shared" si="108"/>
        <v>4.0733104108952971E-4</v>
      </c>
      <c r="R388">
        <f t="shared" si="109"/>
        <v>4.743584610754188E-3</v>
      </c>
    </row>
    <row r="389" spans="1:18" x14ac:dyDescent="0.2">
      <c r="A389" s="25">
        <v>115.129997</v>
      </c>
      <c r="B389" s="25">
        <v>63.02</v>
      </c>
      <c r="C389" s="25">
        <v>78.089995999999999</v>
      </c>
      <c r="D389">
        <f t="shared" si="95"/>
        <v>-6.8396284272171884E-2</v>
      </c>
      <c r="E389">
        <f t="shared" si="96"/>
        <v>6.3674364002078709E-3</v>
      </c>
      <c r="F389">
        <f t="shared" si="97"/>
        <v>-5.1536637180588638E-2</v>
      </c>
      <c r="G389">
        <f t="shared" si="98"/>
        <v>4.7310869407269449E-3</v>
      </c>
      <c r="H389">
        <f t="shared" si="99"/>
        <v>8.7336077046775208E-8</v>
      </c>
      <c r="I389">
        <f t="shared" si="100"/>
        <v>2.517775119297377E-3</v>
      </c>
      <c r="J389">
        <f t="shared" si="101"/>
        <v>-6.878289715275844E-2</v>
      </c>
      <c r="K389">
        <f t="shared" si="102"/>
        <v>2.9552677889960362E-4</v>
      </c>
      <c r="L389">
        <f t="shared" si="103"/>
        <v>-5.0177436356368156E-2</v>
      </c>
      <c r="M389">
        <f t="shared" si="104"/>
        <v>4.7310869407269449E-3</v>
      </c>
      <c r="N389">
        <f t="shared" si="105"/>
        <v>-2.0327188038937418E-5</v>
      </c>
      <c r="O389">
        <f t="shared" si="106"/>
        <v>3.451349444289153E-3</v>
      </c>
      <c r="P389">
        <f t="shared" si="107"/>
        <v>8.7336077046775208E-8</v>
      </c>
      <c r="Q389">
        <f t="shared" si="108"/>
        <v>-1.4828776139837344E-5</v>
      </c>
      <c r="R389">
        <f t="shared" si="109"/>
        <v>2.517775119297377E-3</v>
      </c>
    </row>
    <row r="390" spans="1:18" x14ac:dyDescent="0.2">
      <c r="A390" s="25">
        <v>115.400002</v>
      </c>
      <c r="B390" s="25">
        <v>62.959999000000003</v>
      </c>
      <c r="C390" s="25">
        <v>77.169998000000007</v>
      </c>
      <c r="D390">
        <f t="shared" si="95"/>
        <v>-3.9670534637604948E-2</v>
      </c>
      <c r="E390">
        <f t="shared" si="96"/>
        <v>1.9243714892946687E-2</v>
      </c>
      <c r="F390">
        <f t="shared" si="97"/>
        <v>-5.5818482907552716E-2</v>
      </c>
      <c r="G390">
        <f t="shared" si="98"/>
        <v>1.6045750672941564E-3</v>
      </c>
      <c r="H390">
        <f t="shared" si="99"/>
        <v>1.7349645411396167E-4</v>
      </c>
      <c r="I390">
        <f t="shared" si="100"/>
        <v>2.9658134050319514E-3</v>
      </c>
      <c r="J390">
        <f t="shared" si="101"/>
        <v>-4.0057147518191512E-2</v>
      </c>
      <c r="K390">
        <f t="shared" si="102"/>
        <v>1.317180527163842E-2</v>
      </c>
      <c r="L390">
        <f t="shared" si="103"/>
        <v>-5.4459282083332235E-2</v>
      </c>
      <c r="M390">
        <f t="shared" si="104"/>
        <v>1.6045750672941564E-3</v>
      </c>
      <c r="N390">
        <f t="shared" si="105"/>
        <v>-5.2762494684691281E-4</v>
      </c>
      <c r="O390">
        <f t="shared" si="106"/>
        <v>2.1814834961468433E-3</v>
      </c>
      <c r="P390">
        <f t="shared" si="107"/>
        <v>1.7349645411396167E-4</v>
      </c>
      <c r="Q390">
        <f t="shared" si="108"/>
        <v>-7.1732705883487927E-4</v>
      </c>
      <c r="R390">
        <f t="shared" si="109"/>
        <v>2.9658134050319514E-3</v>
      </c>
    </row>
    <row r="391" spans="1:18" x14ac:dyDescent="0.2">
      <c r="A391" s="25">
        <v>114.639999</v>
      </c>
      <c r="B391" s="25">
        <v>62.34</v>
      </c>
      <c r="C391" s="25">
        <v>77.169998000000007</v>
      </c>
      <c r="D391">
        <f t="shared" si="95"/>
        <v>-6.6885520556116129E-2</v>
      </c>
      <c r="E391">
        <f t="shared" si="96"/>
        <v>1.9109893278329553E-2</v>
      </c>
      <c r="F391">
        <f t="shared" si="97"/>
        <v>-6.0342584311820012E-2</v>
      </c>
      <c r="G391">
        <f t="shared" si="98"/>
        <v>4.5255399371255311E-3</v>
      </c>
      <c r="H391">
        <f t="shared" si="99"/>
        <v>1.6998901784075413E-4</v>
      </c>
      <c r="I391">
        <f t="shared" si="100"/>
        <v>3.4790395276452289E-3</v>
      </c>
      <c r="J391">
        <f t="shared" si="101"/>
        <v>-6.7272133436702686E-2</v>
      </c>
      <c r="K391">
        <f t="shared" si="102"/>
        <v>1.3037983657021286E-2</v>
      </c>
      <c r="L391">
        <f t="shared" si="103"/>
        <v>-5.8983383487599531E-2</v>
      </c>
      <c r="M391">
        <f t="shared" si="104"/>
        <v>4.5255399371255311E-3</v>
      </c>
      <c r="N391">
        <f t="shared" si="105"/>
        <v>-8.7709297632068478E-4</v>
      </c>
      <c r="O391">
        <f t="shared" si="106"/>
        <v>3.9679380445260017E-3</v>
      </c>
      <c r="P391">
        <f t="shared" si="107"/>
        <v>1.6998901784075413E-4</v>
      </c>
      <c r="Q391">
        <f t="shared" si="108"/>
        <v>-7.6902438994714184E-4</v>
      </c>
      <c r="R391">
        <f t="shared" si="109"/>
        <v>3.4790395276452289E-3</v>
      </c>
    </row>
    <row r="392" spans="1:18" x14ac:dyDescent="0.2">
      <c r="A392" s="25">
        <v>118.44000200000001</v>
      </c>
      <c r="B392" s="25">
        <v>64.150002000000001</v>
      </c>
      <c r="C392" s="25">
        <v>78.059997999999993</v>
      </c>
      <c r="D392">
        <f t="shared" si="95"/>
        <v>-5.9412053729333406E-2</v>
      </c>
      <c r="E392">
        <f t="shared" si="96"/>
        <v>3.0708379786231876E-2</v>
      </c>
      <c r="F392">
        <f t="shared" si="97"/>
        <v>-5.9795414931077977E-2</v>
      </c>
      <c r="G392">
        <f t="shared" si="98"/>
        <v>3.5758805283243574E-3</v>
      </c>
      <c r="H392">
        <f t="shared" si="99"/>
        <v>6.0695566218717115E-4</v>
      </c>
      <c r="I392">
        <f t="shared" si="100"/>
        <v>3.4147911191424909E-3</v>
      </c>
      <c r="J392">
        <f t="shared" si="101"/>
        <v>-5.9798666609919969E-2</v>
      </c>
      <c r="K392">
        <f t="shared" si="102"/>
        <v>2.463647016492361E-2</v>
      </c>
      <c r="L392">
        <f t="shared" si="103"/>
        <v>-5.8436214106857495E-2</v>
      </c>
      <c r="M392">
        <f t="shared" si="104"/>
        <v>3.5758805283243574E-3</v>
      </c>
      <c r="N392">
        <f t="shared" si="105"/>
        <v>-1.4732280658375069E-3</v>
      </c>
      <c r="O392">
        <f t="shared" si="106"/>
        <v>3.4944076853218736E-3</v>
      </c>
      <c r="P392">
        <f t="shared" si="107"/>
        <v>6.0695566218717115E-4</v>
      </c>
      <c r="Q392">
        <f t="shared" si="108"/>
        <v>-1.4396620453946828E-3</v>
      </c>
      <c r="R392">
        <f t="shared" si="109"/>
        <v>3.4147911191424909E-3</v>
      </c>
    </row>
    <row r="393" spans="1:18" x14ac:dyDescent="0.2">
      <c r="A393" s="25">
        <v>121.300003</v>
      </c>
      <c r="B393" s="25">
        <v>64.120002999999997</v>
      </c>
      <c r="C393" s="25">
        <v>79.209998999999996</v>
      </c>
      <c r="D393">
        <f t="shared" si="95"/>
        <v>-3.8015066269404596E-2</v>
      </c>
      <c r="E393">
        <f t="shared" si="96"/>
        <v>3.6044308026425935E-2</v>
      </c>
      <c r="F393">
        <f t="shared" si="97"/>
        <v>-4.1059310636267256E-2</v>
      </c>
      <c r="G393">
        <f t="shared" si="98"/>
        <v>1.4746889615388657E-3</v>
      </c>
      <c r="H393">
        <f t="shared" si="99"/>
        <v>8.9834466615509997E-4</v>
      </c>
      <c r="I393">
        <f t="shared" si="100"/>
        <v>1.5760987190885725E-3</v>
      </c>
      <c r="J393">
        <f t="shared" si="101"/>
        <v>-3.8401679149991159E-2</v>
      </c>
      <c r="K393">
        <f t="shared" si="102"/>
        <v>2.9972398405117666E-2</v>
      </c>
      <c r="L393">
        <f t="shared" si="103"/>
        <v>-3.9700109812046774E-2</v>
      </c>
      <c r="M393">
        <f t="shared" si="104"/>
        <v>1.4746889615388657E-3</v>
      </c>
      <c r="N393">
        <f t="shared" si="105"/>
        <v>-1.1509904269090354E-3</v>
      </c>
      <c r="O393">
        <f t="shared" si="106"/>
        <v>1.524550879221636E-3</v>
      </c>
      <c r="P393">
        <f t="shared" si="107"/>
        <v>8.9834466615509997E-4</v>
      </c>
      <c r="Q393">
        <f t="shared" si="108"/>
        <v>-1.189907508013587E-3</v>
      </c>
      <c r="R393">
        <f t="shared" si="109"/>
        <v>1.5760987190885725E-3</v>
      </c>
    </row>
    <row r="394" spans="1:18" x14ac:dyDescent="0.2">
      <c r="A394" s="25">
        <v>122.370003</v>
      </c>
      <c r="B394" s="25">
        <v>64.529999000000004</v>
      </c>
      <c r="C394" s="25">
        <v>83.010002</v>
      </c>
      <c r="D394">
        <f t="shared" si="95"/>
        <v>-3.2718636651806889E-2</v>
      </c>
      <c r="E394">
        <f t="shared" si="96"/>
        <v>3.8706308359622424E-2</v>
      </c>
      <c r="F394">
        <f t="shared" si="97"/>
        <v>-1.5648152361599393E-3</v>
      </c>
      <c r="G394">
        <f t="shared" si="98"/>
        <v>1.0959575466020369E-3</v>
      </c>
      <c r="H394">
        <f t="shared" si="99"/>
        <v>1.0650039810112806E-3</v>
      </c>
      <c r="I394">
        <f t="shared" si="100"/>
        <v>4.2277286397210304E-8</v>
      </c>
      <c r="J394">
        <f t="shared" si="101"/>
        <v>-3.3105249532393452E-2</v>
      </c>
      <c r="K394">
        <f t="shared" si="102"/>
        <v>3.2634398738314155E-2</v>
      </c>
      <c r="L394">
        <f t="shared" si="103"/>
        <v>-2.0561441193946085E-4</v>
      </c>
      <c r="M394">
        <f t="shared" si="104"/>
        <v>1.0959575466020369E-3</v>
      </c>
      <c r="N394">
        <f t="shared" si="105"/>
        <v>-1.080369913571516E-3</v>
      </c>
      <c r="O394">
        <f t="shared" si="106"/>
        <v>6.8069164147121908E-6</v>
      </c>
      <c r="P394">
        <f t="shared" si="107"/>
        <v>1.0650039810112806E-3</v>
      </c>
      <c r="Q394">
        <f t="shared" si="108"/>
        <v>-6.7101027055763486E-6</v>
      </c>
      <c r="R394">
        <f t="shared" si="109"/>
        <v>4.2277286397210304E-8</v>
      </c>
    </row>
    <row r="395" spans="1:18" x14ac:dyDescent="0.2">
      <c r="A395" s="25">
        <v>122.989998</v>
      </c>
      <c r="B395" s="25">
        <v>64.540001000000004</v>
      </c>
      <c r="C395" s="25">
        <v>83.139999000000003</v>
      </c>
      <c r="D395">
        <f t="shared" si="95"/>
        <v>-2.8929458919453102E-2</v>
      </c>
      <c r="E395">
        <f t="shared" si="96"/>
        <v>3.452156206902264E-2</v>
      </c>
      <c r="F395">
        <f t="shared" si="97"/>
        <v>9.304592422402844E-3</v>
      </c>
      <c r="G395">
        <f t="shared" si="98"/>
        <v>8.5943206578508076E-4</v>
      </c>
      <c r="H395">
        <f t="shared" si="99"/>
        <v>8.0938272439574032E-4</v>
      </c>
      <c r="I395">
        <f t="shared" si="100"/>
        <v>1.1371648640672916E-4</v>
      </c>
      <c r="J395">
        <f t="shared" si="101"/>
        <v>-2.9316071800039662E-2</v>
      </c>
      <c r="K395">
        <f t="shared" si="102"/>
        <v>2.8449652447714371E-2</v>
      </c>
      <c r="L395">
        <f t="shared" si="103"/>
        <v>1.0663793246623322E-2</v>
      </c>
      <c r="M395">
        <f t="shared" si="104"/>
        <v>8.5943206578508076E-4</v>
      </c>
      <c r="N395">
        <f t="shared" si="105"/>
        <v>-8.3403205384336863E-4</v>
      </c>
      <c r="O395">
        <f t="shared" si="106"/>
        <v>-3.1262052847878737E-4</v>
      </c>
      <c r="P395">
        <f t="shared" si="107"/>
        <v>8.0938272439574032E-4</v>
      </c>
      <c r="Q395">
        <f t="shared" si="108"/>
        <v>3.0338121164071719E-4</v>
      </c>
      <c r="R395">
        <f t="shared" si="109"/>
        <v>1.1371648640672916E-4</v>
      </c>
    </row>
    <row r="396" spans="1:18" x14ac:dyDescent="0.2">
      <c r="A396" s="25">
        <v>123.379997</v>
      </c>
      <c r="B396" s="25">
        <v>63.66</v>
      </c>
      <c r="C396" s="25">
        <v>82.480002999999996</v>
      </c>
      <c r="D396">
        <f t="shared" si="95"/>
        <v>-1.6478834570215088E-2</v>
      </c>
      <c r="E396">
        <f t="shared" si="96"/>
        <v>2.9329485149976561E-2</v>
      </c>
      <c r="F396">
        <f t="shared" si="97"/>
        <v>-8.6914356883121616E-3</v>
      </c>
      <c r="G396">
        <f t="shared" si="98"/>
        <v>2.8444331771575182E-4</v>
      </c>
      <c r="H396">
        <f t="shared" si="99"/>
        <v>5.4091481947171019E-4</v>
      </c>
      <c r="I396">
        <f t="shared" si="100"/>
        <v>5.3761668102201589E-5</v>
      </c>
      <c r="J396">
        <f t="shared" si="101"/>
        <v>-1.6865447450801648E-2</v>
      </c>
      <c r="K396">
        <f t="shared" si="102"/>
        <v>2.3257575528668292E-2</v>
      </c>
      <c r="L396">
        <f t="shared" si="103"/>
        <v>-7.3322348640916836E-3</v>
      </c>
      <c r="M396">
        <f t="shared" si="104"/>
        <v>2.8444331771575182E-4</v>
      </c>
      <c r="N396">
        <f t="shared" si="105"/>
        <v>-3.9224941791180543E-4</v>
      </c>
      <c r="O396">
        <f t="shared" si="106"/>
        <v>1.2366142179727406E-4</v>
      </c>
      <c r="P396">
        <f t="shared" si="107"/>
        <v>5.4091481947171019E-4</v>
      </c>
      <c r="Q396">
        <f t="shared" si="108"/>
        <v>-1.7053000614554721E-4</v>
      </c>
      <c r="R396">
        <f t="shared" si="109"/>
        <v>5.3761668102201589E-5</v>
      </c>
    </row>
    <row r="397" spans="1:18" x14ac:dyDescent="0.2">
      <c r="A397" s="25">
        <v>122.769997</v>
      </c>
      <c r="B397" s="25">
        <v>63.240001999999997</v>
      </c>
      <c r="C397" s="25">
        <v>79.260002</v>
      </c>
      <c r="D397">
        <f t="shared" si="95"/>
        <v>-1.4233980946052337E-2</v>
      </c>
      <c r="E397">
        <f t="shared" si="96"/>
        <v>2.6437524267872207E-2</v>
      </c>
      <c r="F397">
        <f t="shared" si="97"/>
        <v>-4.3935965121723465E-2</v>
      </c>
      <c r="G397">
        <f t="shared" si="98"/>
        <v>2.1376176384355148E-4</v>
      </c>
      <c r="H397">
        <f t="shared" si="99"/>
        <v>4.1475825993233958E-4</v>
      </c>
      <c r="I397">
        <f t="shared" si="100"/>
        <v>1.8127808580451247E-3</v>
      </c>
      <c r="J397">
        <f t="shared" si="101"/>
        <v>-1.4620593826638899E-2</v>
      </c>
      <c r="K397">
        <f t="shared" si="102"/>
        <v>2.0365614646563938E-2</v>
      </c>
      <c r="L397">
        <f t="shared" si="103"/>
        <v>-4.2576764297502984E-2</v>
      </c>
      <c r="M397">
        <f t="shared" si="104"/>
        <v>2.1376176384355148E-4</v>
      </c>
      <c r="N397">
        <f t="shared" si="105"/>
        <v>-2.9775737977725945E-4</v>
      </c>
      <c r="O397">
        <f t="shared" si="106"/>
        <v>6.2249757724633164E-4</v>
      </c>
      <c r="P397">
        <f t="shared" si="107"/>
        <v>4.1475825993233958E-4</v>
      </c>
      <c r="Q397">
        <f t="shared" si="108"/>
        <v>-8.6710197458052729E-4</v>
      </c>
      <c r="R397">
        <f t="shared" si="109"/>
        <v>1.8127808580451247E-3</v>
      </c>
    </row>
    <row r="398" spans="1:18" x14ac:dyDescent="0.2">
      <c r="A398" s="25">
        <v>124.5</v>
      </c>
      <c r="B398" s="25">
        <v>63.639999000000003</v>
      </c>
      <c r="C398" s="25">
        <v>79.940002000000007</v>
      </c>
      <c r="D398">
        <f t="shared" si="95"/>
        <v>-1.7910926566530219E-2</v>
      </c>
      <c r="E398">
        <f t="shared" si="96"/>
        <v>1.4402385647546347E-2</v>
      </c>
      <c r="F398">
        <f t="shared" si="97"/>
        <v>-4.7872375365311429E-2</v>
      </c>
      <c r="G398">
        <f t="shared" si="98"/>
        <v>3.3479994981879462E-4</v>
      </c>
      <c r="H398">
        <f t="shared" si="99"/>
        <v>6.9396830823727386E-5</v>
      </c>
      <c r="I398">
        <f t="shared" si="100"/>
        <v>2.1634754058899911E-3</v>
      </c>
      <c r="J398">
        <f t="shared" si="101"/>
        <v>-1.8297539447116779E-2</v>
      </c>
      <c r="K398">
        <f t="shared" si="102"/>
        <v>8.3304760262380793E-3</v>
      </c>
      <c r="L398">
        <f t="shared" si="103"/>
        <v>-4.6513174541090947E-2</v>
      </c>
      <c r="M398">
        <f t="shared" si="104"/>
        <v>3.3479994981879462E-4</v>
      </c>
      <c r="N398">
        <f t="shared" si="105"/>
        <v>-1.524272137033519E-4</v>
      </c>
      <c r="O398">
        <f t="shared" si="106"/>
        <v>8.5107664597623949E-4</v>
      </c>
      <c r="P398">
        <f t="shared" si="107"/>
        <v>6.9396830823727386E-5</v>
      </c>
      <c r="Q398">
        <f t="shared" si="108"/>
        <v>-3.8747688541878553E-4</v>
      </c>
      <c r="R398">
        <f t="shared" si="109"/>
        <v>2.1634754058899911E-3</v>
      </c>
    </row>
    <row r="399" spans="1:18" x14ac:dyDescent="0.2">
      <c r="A399" s="25">
        <v>125.160004</v>
      </c>
      <c r="B399" s="25">
        <v>64.139999000000003</v>
      </c>
      <c r="C399" s="25">
        <v>81.139999000000003</v>
      </c>
      <c r="D399">
        <f t="shared" si="95"/>
        <v>-1.8523413838707599E-2</v>
      </c>
      <c r="E399">
        <f t="shared" si="96"/>
        <v>2.7022249600461075E-2</v>
      </c>
      <c r="F399">
        <f t="shared" si="97"/>
        <v>-3.3807072640812771E-2</v>
      </c>
      <c r="G399">
        <f t="shared" si="98"/>
        <v>3.57589110524419E-4</v>
      </c>
      <c r="H399">
        <f t="shared" si="99"/>
        <v>4.3891674524208839E-4</v>
      </c>
      <c r="I399">
        <f t="shared" si="100"/>
        <v>1.0528643854260042E-3</v>
      </c>
      <c r="J399">
        <f t="shared" si="101"/>
        <v>-1.8910026719294159E-2</v>
      </c>
      <c r="K399">
        <f t="shared" si="102"/>
        <v>2.0950339979152806E-2</v>
      </c>
      <c r="L399">
        <f t="shared" si="103"/>
        <v>-3.244787181659229E-2</v>
      </c>
      <c r="M399">
        <f t="shared" si="104"/>
        <v>3.57589110524419E-4</v>
      </c>
      <c r="N399">
        <f t="shared" si="105"/>
        <v>-3.9617148878407621E-4</v>
      </c>
      <c r="O399">
        <f t="shared" si="106"/>
        <v>6.1359012303599211E-4</v>
      </c>
      <c r="P399">
        <f t="shared" si="107"/>
        <v>4.3891674524208839E-4</v>
      </c>
      <c r="Q399">
        <f t="shared" si="108"/>
        <v>-6.7979394615757908E-4</v>
      </c>
      <c r="R399">
        <f t="shared" si="109"/>
        <v>1.0528643854260042E-3</v>
      </c>
    </row>
    <row r="400" spans="1:18" x14ac:dyDescent="0.2">
      <c r="A400" s="25">
        <v>125.220001</v>
      </c>
      <c r="B400" s="25">
        <v>64.540001000000004</v>
      </c>
      <c r="C400" s="25">
        <v>81.790001000000004</v>
      </c>
      <c r="D400">
        <f t="shared" si="95"/>
        <v>-2.2817079371025242E-2</v>
      </c>
      <c r="E400">
        <f t="shared" si="96"/>
        <v>2.542115571440174E-2</v>
      </c>
      <c r="F400">
        <f t="shared" si="97"/>
        <v>-3.4724447293348192E-2</v>
      </c>
      <c r="G400">
        <f t="shared" si="98"/>
        <v>5.384113341075096E-4</v>
      </c>
      <c r="H400">
        <f t="shared" si="99"/>
        <v>3.7439332437109297E-4</v>
      </c>
      <c r="I400">
        <f t="shared" si="100"/>
        <v>1.1132396719456391E-3</v>
      </c>
      <c r="J400">
        <f t="shared" si="101"/>
        <v>-2.3203692251611802E-2</v>
      </c>
      <c r="K400">
        <f t="shared" si="102"/>
        <v>1.9349246093093471E-2</v>
      </c>
      <c r="L400">
        <f t="shared" si="103"/>
        <v>-3.336524646912771E-2</v>
      </c>
      <c r="M400">
        <f t="shared" si="104"/>
        <v>5.384113341075096E-4</v>
      </c>
      <c r="N400">
        <f t="shared" si="105"/>
        <v>-4.4897395164484292E-4</v>
      </c>
      <c r="O400">
        <f t="shared" si="106"/>
        <v>7.7419691096881666E-4</v>
      </c>
      <c r="P400">
        <f t="shared" si="107"/>
        <v>3.7439332437109297E-4</v>
      </c>
      <c r="Q400">
        <f t="shared" si="108"/>
        <v>-6.4559236488787009E-4</v>
      </c>
      <c r="R400">
        <f t="shared" si="109"/>
        <v>1.1132396719456391E-3</v>
      </c>
    </row>
    <row r="401" spans="1:18" x14ac:dyDescent="0.2">
      <c r="A401" s="25">
        <v>130.75</v>
      </c>
      <c r="B401" s="25">
        <v>64</v>
      </c>
      <c r="C401" s="25">
        <v>81.660004000000001</v>
      </c>
      <c r="D401">
        <f t="shared" si="95"/>
        <v>2.886383178181914E-2</v>
      </c>
      <c r="E401">
        <f t="shared" si="96"/>
        <v>1.0681848346860354E-2</v>
      </c>
      <c r="F401">
        <f t="shared" si="97"/>
        <v>-4.09101121127739E-2</v>
      </c>
      <c r="G401">
        <f t="shared" si="98"/>
        <v>8.1095199634871812E-4</v>
      </c>
      <c r="H401">
        <f t="shared" si="99"/>
        <v>2.1251535053344794E-5</v>
      </c>
      <c r="I401">
        <f t="shared" si="100"/>
        <v>1.5642745837550222E-3</v>
      </c>
      <c r="J401">
        <f t="shared" si="101"/>
        <v>2.847721890123258E-2</v>
      </c>
      <c r="K401">
        <f t="shared" si="102"/>
        <v>4.6099387255520863E-3</v>
      </c>
      <c r="L401">
        <f t="shared" si="103"/>
        <v>-3.9550911288553418E-2</v>
      </c>
      <c r="M401">
        <f t="shared" si="104"/>
        <v>8.1095199634871812E-4</v>
      </c>
      <c r="N401">
        <f t="shared" si="105"/>
        <v>1.3127823420881591E-4</v>
      </c>
      <c r="O401">
        <f t="shared" si="106"/>
        <v>-1.1262999585073665E-3</v>
      </c>
      <c r="P401">
        <f t="shared" si="107"/>
        <v>2.1251535053344794E-5</v>
      </c>
      <c r="Q401">
        <f t="shared" si="108"/>
        <v>-1.8232727757997756E-4</v>
      </c>
      <c r="R401">
        <f t="shared" si="109"/>
        <v>1.5642745837550222E-3</v>
      </c>
    </row>
    <row r="402" spans="1:18" x14ac:dyDescent="0.2">
      <c r="A402" s="25">
        <v>132.070007</v>
      </c>
      <c r="B402" s="25">
        <v>64.040001000000004</v>
      </c>
      <c r="C402" s="25">
        <v>81.760002</v>
      </c>
      <c r="D402">
        <f t="shared" si="95"/>
        <v>3.4353392475646082E-2</v>
      </c>
      <c r="E402">
        <f t="shared" si="96"/>
        <v>2.3062133543926448E-2</v>
      </c>
      <c r="F402">
        <f t="shared" si="97"/>
        <v>-4.0861084753308942E-2</v>
      </c>
      <c r="G402">
        <f t="shared" si="98"/>
        <v>1.1537421160593517E-3</v>
      </c>
      <c r="H402">
        <f t="shared" si="99"/>
        <v>2.8866770894070718E-4</v>
      </c>
      <c r="I402">
        <f t="shared" si="100"/>
        <v>1.5603988339471771E-3</v>
      </c>
      <c r="J402">
        <f t="shared" si="101"/>
        <v>3.3966779595059518E-2</v>
      </c>
      <c r="K402">
        <f t="shared" si="102"/>
        <v>1.6990223922618182E-2</v>
      </c>
      <c r="L402">
        <f t="shared" si="103"/>
        <v>-3.950188392908846E-2</v>
      </c>
      <c r="M402">
        <f t="shared" si="104"/>
        <v>1.1537421160593517E-3</v>
      </c>
      <c r="N402">
        <f t="shared" si="105"/>
        <v>5.7710319125027932E-4</v>
      </c>
      <c r="O402">
        <f t="shared" si="106"/>
        <v>-1.3417517850089714E-3</v>
      </c>
      <c r="P402">
        <f t="shared" si="107"/>
        <v>2.8866770894070718E-4</v>
      </c>
      <c r="Q402">
        <f t="shared" si="108"/>
        <v>-6.7114585332048551E-4</v>
      </c>
      <c r="R402">
        <f t="shared" si="109"/>
        <v>1.5603988339471771E-3</v>
      </c>
    </row>
    <row r="403" spans="1:18" x14ac:dyDescent="0.2">
      <c r="A403" s="25">
        <v>129.61999499999999</v>
      </c>
      <c r="B403" s="25">
        <v>64.050003000000004</v>
      </c>
      <c r="C403" s="25">
        <v>82.610000999999997</v>
      </c>
      <c r="D403">
        <f t="shared" si="95"/>
        <v>2.3574560512987622E-2</v>
      </c>
      <c r="E403">
        <f t="shared" si="96"/>
        <v>3.5275359263915583E-2</v>
      </c>
      <c r="F403">
        <f t="shared" si="97"/>
        <v>-3.0988035424666847E-2</v>
      </c>
      <c r="G403">
        <f t="shared" si="98"/>
        <v>5.3768091540297403E-4</v>
      </c>
      <c r="H403">
        <f t="shared" si="99"/>
        <v>8.5284147102830123E-4</v>
      </c>
      <c r="I403">
        <f t="shared" si="100"/>
        <v>8.7786783978060796E-4</v>
      </c>
      <c r="J403">
        <f t="shared" si="101"/>
        <v>2.3187947632401062E-2</v>
      </c>
      <c r="K403">
        <f t="shared" si="102"/>
        <v>2.9203449642607314E-2</v>
      </c>
      <c r="L403">
        <f t="shared" si="103"/>
        <v>-2.9628834600446369E-2</v>
      </c>
      <c r="M403">
        <f t="shared" si="104"/>
        <v>5.3768091540297403E-4</v>
      </c>
      <c r="N403">
        <f t="shared" si="105"/>
        <v>6.771680609982399E-4</v>
      </c>
      <c r="O403">
        <f t="shared" si="106"/>
        <v>-6.8703186512422308E-4</v>
      </c>
      <c r="P403">
        <f t="shared" si="107"/>
        <v>8.5284147102830123E-4</v>
      </c>
      <c r="Q403">
        <f t="shared" si="108"/>
        <v>-8.6526417922327676E-4</v>
      </c>
      <c r="R403">
        <f t="shared" si="109"/>
        <v>8.7786783978060796E-4</v>
      </c>
    </row>
    <row r="404" spans="1:18" x14ac:dyDescent="0.2">
      <c r="A404" s="25">
        <v>128.509995</v>
      </c>
      <c r="B404" s="25">
        <v>64.160004000000001</v>
      </c>
      <c r="C404" s="25">
        <v>82.910004000000001</v>
      </c>
      <c r="D404">
        <f t="shared" si="95"/>
        <v>4.9143826794239738E-3</v>
      </c>
      <c r="E404">
        <f t="shared" si="96"/>
        <v>2.9579110582401612E-2</v>
      </c>
      <c r="F404">
        <f t="shared" si="97"/>
        <v>-3.052673517366386E-2</v>
      </c>
      <c r="G404">
        <f t="shared" si="98"/>
        <v>2.0500699351264179E-5</v>
      </c>
      <c r="H404">
        <f t="shared" si="99"/>
        <v>5.5258849702522774E-4</v>
      </c>
      <c r="I404">
        <f t="shared" si="100"/>
        <v>8.5074506002595955E-4</v>
      </c>
      <c r="J404">
        <f t="shared" si="101"/>
        <v>4.5277697988374121E-3</v>
      </c>
      <c r="K404">
        <f t="shared" si="102"/>
        <v>2.3507200961093343E-2</v>
      </c>
      <c r="L404">
        <f t="shared" si="103"/>
        <v>-2.9167534349443382E-2</v>
      </c>
      <c r="M404">
        <f t="shared" si="104"/>
        <v>2.0500699351264179E-5</v>
      </c>
      <c r="N404">
        <f t="shared" si="105"/>
        <v>1.0643519456684023E-4</v>
      </c>
      <c r="O404">
        <f t="shared" si="106"/>
        <v>-1.3206388113396256E-4</v>
      </c>
      <c r="P404">
        <f t="shared" si="107"/>
        <v>5.5258849702522774E-4</v>
      </c>
      <c r="Q404">
        <f t="shared" si="108"/>
        <v>-6.856470914919586E-4</v>
      </c>
      <c r="R404">
        <f t="shared" si="109"/>
        <v>8.5074506002595955E-4</v>
      </c>
    </row>
    <row r="405" spans="1:18" x14ac:dyDescent="0.2">
      <c r="A405" s="25">
        <v>126.82</v>
      </c>
      <c r="B405" s="25">
        <v>64.029999000000004</v>
      </c>
      <c r="C405" s="25">
        <v>82.760002</v>
      </c>
      <c r="D405">
        <f t="shared" si="95"/>
        <v>-3.7777708578537405E-3</v>
      </c>
      <c r="E405">
        <f t="shared" si="96"/>
        <v>3.4477924490573186E-2</v>
      </c>
      <c r="F405">
        <f t="shared" si="97"/>
        <v>-2.3524888573351808E-2</v>
      </c>
      <c r="G405">
        <f t="shared" si="98"/>
        <v>1.7342091920986025E-5</v>
      </c>
      <c r="H405">
        <f t="shared" si="99"/>
        <v>8.0690168075289953E-4</v>
      </c>
      <c r="I405">
        <f t="shared" si="100"/>
        <v>4.9131771339199068E-4</v>
      </c>
      <c r="J405">
        <f t="shared" si="101"/>
        <v>-4.1643837384403018E-3</v>
      </c>
      <c r="K405">
        <f t="shared" si="102"/>
        <v>2.8406014869264917E-2</v>
      </c>
      <c r="L405">
        <f t="shared" si="103"/>
        <v>-2.216568774913133E-2</v>
      </c>
      <c r="M405">
        <f t="shared" si="104"/>
        <v>1.7342091920986025E-5</v>
      </c>
      <c r="N405">
        <f t="shared" si="105"/>
        <v>-1.1829354639546024E-4</v>
      </c>
      <c r="O405">
        <f t="shared" si="106"/>
        <v>9.2306429613827931E-5</v>
      </c>
      <c r="P405">
        <f t="shared" si="107"/>
        <v>8.0690168075289953E-4</v>
      </c>
      <c r="Q405">
        <f t="shared" si="108"/>
        <v>-6.2963885578930776E-4</v>
      </c>
      <c r="R405">
        <f t="shared" si="109"/>
        <v>4.9131771339199068E-4</v>
      </c>
    </row>
    <row r="406" spans="1:18" x14ac:dyDescent="0.2">
      <c r="A406" s="25">
        <v>125.610001</v>
      </c>
      <c r="B406" s="25">
        <v>63.57</v>
      </c>
      <c r="C406" s="25">
        <v>83.110000999999997</v>
      </c>
      <c r="D406">
        <f t="shared" si="95"/>
        <v>-1.5718478576396973E-2</v>
      </c>
      <c r="E406">
        <f t="shared" si="96"/>
        <v>2.5329908588715266E-2</v>
      </c>
      <c r="F406">
        <f t="shared" si="97"/>
        <v>-1.8714402669483231E-2</v>
      </c>
      <c r="G406">
        <f t="shared" si="98"/>
        <v>2.5937397083780395E-4</v>
      </c>
      <c r="H406">
        <f t="shared" si="99"/>
        <v>3.7087052422864907E-4</v>
      </c>
      <c r="I406">
        <f t="shared" si="100"/>
        <v>3.0120303108981166E-4</v>
      </c>
      <c r="J406">
        <f t="shared" si="101"/>
        <v>-1.6105091456983533E-2</v>
      </c>
      <c r="K406">
        <f t="shared" si="102"/>
        <v>1.9257998967407E-2</v>
      </c>
      <c r="L406">
        <f t="shared" si="103"/>
        <v>-1.7355201845262753E-2</v>
      </c>
      <c r="M406">
        <f t="shared" si="104"/>
        <v>2.5937397083780395E-4</v>
      </c>
      <c r="N406">
        <f t="shared" si="105"/>
        <v>-3.1015183464858418E-4</v>
      </c>
      <c r="O406">
        <f t="shared" si="106"/>
        <v>2.7950711297236602E-4</v>
      </c>
      <c r="P406">
        <f t="shared" si="107"/>
        <v>3.7087052422864907E-4</v>
      </c>
      <c r="Q406">
        <f t="shared" si="108"/>
        <v>-3.3422645921521015E-4</v>
      </c>
      <c r="R406">
        <f t="shared" si="109"/>
        <v>3.0120303108981166E-4</v>
      </c>
    </row>
    <row r="407" spans="1:18" x14ac:dyDescent="0.2">
      <c r="A407" s="25">
        <v>125.660004</v>
      </c>
      <c r="B407" s="25">
        <v>63.380001</v>
      </c>
      <c r="C407" s="25">
        <v>82.419998000000007</v>
      </c>
      <c r="D407">
        <f t="shared" si="95"/>
        <v>-9.9770721503090465E-3</v>
      </c>
      <c r="E407">
        <f t="shared" si="96"/>
        <v>1.2862440030350286E-2</v>
      </c>
      <c r="F407">
        <f t="shared" si="97"/>
        <v>-1.5649807877659776E-2</v>
      </c>
      <c r="G407">
        <f t="shared" si="98"/>
        <v>1.074059674196097E-4</v>
      </c>
      <c r="H407">
        <f t="shared" si="99"/>
        <v>4.6111303236124361E-5</v>
      </c>
      <c r="I407">
        <f t="shared" si="100"/>
        <v>2.0422144995580903E-4</v>
      </c>
      <c r="J407">
        <f t="shared" si="101"/>
        <v>-1.0363685030895608E-2</v>
      </c>
      <c r="K407">
        <f t="shared" si="102"/>
        <v>6.7905304090420185E-3</v>
      </c>
      <c r="L407">
        <f t="shared" si="103"/>
        <v>-1.4290607053439298E-2</v>
      </c>
      <c r="M407">
        <f t="shared" si="104"/>
        <v>1.074059674196097E-4</v>
      </c>
      <c r="N407">
        <f t="shared" si="105"/>
        <v>-7.0374918352030205E-5</v>
      </c>
      <c r="O407">
        <f t="shared" si="106"/>
        <v>1.4810335040214004E-4</v>
      </c>
      <c r="P407">
        <f t="shared" si="107"/>
        <v>4.6111303236124361E-5</v>
      </c>
      <c r="Q407">
        <f t="shared" si="108"/>
        <v>-9.7040801760049918E-5</v>
      </c>
      <c r="R407">
        <f t="shared" si="109"/>
        <v>2.0422144995580903E-4</v>
      </c>
    </row>
    <row r="408" spans="1:18" x14ac:dyDescent="0.2">
      <c r="A408" s="25">
        <v>123.279999</v>
      </c>
      <c r="B408" s="25">
        <v>62.619999</v>
      </c>
      <c r="C408" s="25">
        <v>82.220000999999996</v>
      </c>
      <c r="D408">
        <f t="shared" si="95"/>
        <v>-3.1066575405431226E-2</v>
      </c>
      <c r="E408">
        <f t="shared" si="96"/>
        <v>1.1726100335349661E-2</v>
      </c>
      <c r="F408">
        <f t="shared" si="97"/>
        <v>-2.1656236403227988E-2</v>
      </c>
      <c r="G408">
        <f t="shared" si="98"/>
        <v>9.8930305335568638E-4</v>
      </c>
      <c r="H408">
        <f t="shared" si="99"/>
        <v>3.1969872630751924E-5</v>
      </c>
      <c r="I408">
        <f t="shared" si="100"/>
        <v>4.1196965329549673E-4</v>
      </c>
      <c r="J408">
        <f t="shared" si="101"/>
        <v>-3.1453188286017786E-2</v>
      </c>
      <c r="K408">
        <f t="shared" si="102"/>
        <v>5.6541907140413936E-3</v>
      </c>
      <c r="L408">
        <f t="shared" si="103"/>
        <v>-2.029703557900751E-2</v>
      </c>
      <c r="M408">
        <f t="shared" si="104"/>
        <v>9.8930305335568638E-4</v>
      </c>
      <c r="N408">
        <f t="shared" si="105"/>
        <v>-1.778423251337973E-4</v>
      </c>
      <c r="O408">
        <f t="shared" si="106"/>
        <v>6.3840648171452526E-4</v>
      </c>
      <c r="P408">
        <f t="shared" si="107"/>
        <v>3.1969872630751924E-5</v>
      </c>
      <c r="Q408">
        <f t="shared" si="108"/>
        <v>-1.1476331009339204E-4</v>
      </c>
      <c r="R408">
        <f t="shared" si="109"/>
        <v>4.1196965329549673E-4</v>
      </c>
    </row>
    <row r="409" spans="1:18" x14ac:dyDescent="0.2">
      <c r="A409" s="25">
        <v>120.07</v>
      </c>
      <c r="B409" s="25">
        <v>61.759998000000003</v>
      </c>
      <c r="C409" s="25">
        <v>81.599997999999999</v>
      </c>
      <c r="D409">
        <f t="shared" si="95"/>
        <v>-6.8554111133102752E-2</v>
      </c>
      <c r="E409">
        <f t="shared" si="96"/>
        <v>-3.7172406439951173E-3</v>
      </c>
      <c r="F409">
        <f t="shared" si="97"/>
        <v>-4.188023539215855E-2</v>
      </c>
      <c r="G409">
        <f t="shared" si="98"/>
        <v>4.7528234275316774E-3</v>
      </c>
      <c r="H409">
        <f t="shared" si="99"/>
        <v>9.5827462916689332E-5</v>
      </c>
      <c r="I409">
        <f t="shared" si="100"/>
        <v>1.641954242456032E-3</v>
      </c>
      <c r="J409">
        <f t="shared" si="101"/>
        <v>-6.8940724013689308E-2</v>
      </c>
      <c r="K409">
        <f t="shared" si="102"/>
        <v>-9.7891502653033851E-3</v>
      </c>
      <c r="L409">
        <f t="shared" si="103"/>
        <v>-4.0521034567938069E-2</v>
      </c>
      <c r="M409">
        <f t="shared" si="104"/>
        <v>4.7528234275316774E-3</v>
      </c>
      <c r="N409">
        <f t="shared" si="105"/>
        <v>6.7487110676881412E-4</v>
      </c>
      <c r="O409">
        <f t="shared" si="106"/>
        <v>2.7935494608973825E-3</v>
      </c>
      <c r="P409">
        <f t="shared" si="107"/>
        <v>9.5827462916689332E-5</v>
      </c>
      <c r="Q409">
        <f t="shared" si="108"/>
        <v>3.966664962910986E-4</v>
      </c>
      <c r="R409">
        <f t="shared" si="109"/>
        <v>1.641954242456032E-3</v>
      </c>
    </row>
    <row r="410" spans="1:18" x14ac:dyDescent="0.2">
      <c r="A410" s="25">
        <v>122.57</v>
      </c>
      <c r="B410" s="25">
        <v>61.16</v>
      </c>
      <c r="C410" s="25">
        <v>81.970000999999996</v>
      </c>
      <c r="D410">
        <f t="shared" si="95"/>
        <v>-5.0199482311423599E-2</v>
      </c>
      <c r="E410">
        <f t="shared" si="96"/>
        <v>-8.4663481942125803E-3</v>
      </c>
      <c r="F410">
        <f t="shared" si="97"/>
        <v>-3.8765447239628388E-2</v>
      </c>
      <c r="G410">
        <f t="shared" si="98"/>
        <v>2.5589530267751135E-3</v>
      </c>
      <c r="H410">
        <f t="shared" si="99"/>
        <v>2.1136094031055301E-4</v>
      </c>
      <c r="I410">
        <f t="shared" si="100"/>
        <v>1.3992272708902168E-3</v>
      </c>
      <c r="J410">
        <f t="shared" si="101"/>
        <v>-5.0586095192010162E-2</v>
      </c>
      <c r="K410">
        <f t="shared" si="102"/>
        <v>-1.4538257815520848E-2</v>
      </c>
      <c r="L410">
        <f t="shared" si="103"/>
        <v>-3.7406246415407907E-2</v>
      </c>
      <c r="M410">
        <f t="shared" si="104"/>
        <v>2.5589530267751135E-3</v>
      </c>
      <c r="N410">
        <f t="shared" si="105"/>
        <v>7.3543369378192337E-4</v>
      </c>
      <c r="O410">
        <f t="shared" si="106"/>
        <v>1.8922359419456132E-3</v>
      </c>
      <c r="P410">
        <f t="shared" si="107"/>
        <v>2.1136094031055301E-4</v>
      </c>
      <c r="Q410">
        <f t="shared" si="108"/>
        <v>5.4382165429810267E-4</v>
      </c>
      <c r="R410">
        <f t="shared" si="109"/>
        <v>1.3992272708902168E-3</v>
      </c>
    </row>
    <row r="411" spans="1:18" x14ac:dyDescent="0.2">
      <c r="A411" s="25">
        <v>125.69000200000001</v>
      </c>
      <c r="B411" s="25">
        <v>62.209999000000003</v>
      </c>
      <c r="C411" s="25">
        <v>82.870002999999997</v>
      </c>
      <c r="D411">
        <f t="shared" si="95"/>
        <v>-1.3670127143308081E-2</v>
      </c>
      <c r="E411">
        <f t="shared" si="96"/>
        <v>3.6337827448451376E-2</v>
      </c>
      <c r="F411">
        <f t="shared" si="97"/>
        <v>-2.0424704628364685E-2</v>
      </c>
      <c r="G411">
        <f t="shared" si="98"/>
        <v>1.9759194009936158E-4</v>
      </c>
      <c r="H411">
        <f t="shared" si="99"/>
        <v>9.1602578191937896E-4</v>
      </c>
      <c r="I411">
        <f t="shared" si="100"/>
        <v>3.6349343530583722E-4</v>
      </c>
      <c r="J411">
        <f t="shared" si="101"/>
        <v>-1.4056740023894643E-2</v>
      </c>
      <c r="K411">
        <f t="shared" si="102"/>
        <v>3.0265917827143107E-2</v>
      </c>
      <c r="L411">
        <f t="shared" si="103"/>
        <v>-1.9065503804144207E-2</v>
      </c>
      <c r="M411">
        <f t="shared" si="104"/>
        <v>1.9759194009936158E-4</v>
      </c>
      <c r="N411">
        <f t="shared" si="105"/>
        <v>-4.2544013848070891E-4</v>
      </c>
      <c r="O411">
        <f t="shared" si="106"/>
        <v>2.6799883039942943E-4</v>
      </c>
      <c r="P411">
        <f t="shared" si="107"/>
        <v>9.1602578191937896E-4</v>
      </c>
      <c r="Q411">
        <f t="shared" si="108"/>
        <v>-5.770349714693129E-4</v>
      </c>
      <c r="R411">
        <f t="shared" si="109"/>
        <v>3.6349343530583722E-4</v>
      </c>
    </row>
    <row r="412" spans="1:18" x14ac:dyDescent="0.2">
      <c r="A412" s="25">
        <v>126</v>
      </c>
      <c r="B412" s="25">
        <v>61.849997999999999</v>
      </c>
      <c r="C412" s="25">
        <v>82.529999000000004</v>
      </c>
      <c r="D412">
        <f t="shared" si="95"/>
        <v>-1.418465846613454E-2</v>
      </c>
      <c r="E412">
        <f t="shared" si="96"/>
        <v>3.6050287415596377E-2</v>
      </c>
      <c r="F412">
        <f t="shared" si="97"/>
        <v>-2.7723116621440575E-2</v>
      </c>
      <c r="G412">
        <f t="shared" si="98"/>
        <v>2.123219486597754E-4</v>
      </c>
      <c r="H412">
        <f t="shared" si="99"/>
        <v>8.9870313517706631E-4</v>
      </c>
      <c r="I412">
        <f t="shared" si="100"/>
        <v>6.9505605616291134E-4</v>
      </c>
      <c r="J412">
        <f t="shared" si="101"/>
        <v>-1.4571271346721102E-2</v>
      </c>
      <c r="K412">
        <f t="shared" si="102"/>
        <v>2.9978377794288108E-2</v>
      </c>
      <c r="L412">
        <f t="shared" si="103"/>
        <v>-2.6363915797220097E-2</v>
      </c>
      <c r="M412">
        <f t="shared" si="104"/>
        <v>2.123219486597754E-4</v>
      </c>
      <c r="N412">
        <f t="shared" si="105"/>
        <v>-4.3682307737509047E-4</v>
      </c>
      <c r="O412">
        <f t="shared" si="106"/>
        <v>3.84155770843401E-4</v>
      </c>
      <c r="P412">
        <f t="shared" si="107"/>
        <v>8.9870313517706631E-4</v>
      </c>
      <c r="Q412">
        <f t="shared" si="108"/>
        <v>-7.9034742790586444E-4</v>
      </c>
      <c r="R412">
        <f t="shared" si="109"/>
        <v>6.9505605616291134E-4</v>
      </c>
    </row>
    <row r="413" spans="1:18" x14ac:dyDescent="0.2">
      <c r="A413" s="25">
        <v>126.44000200000001</v>
      </c>
      <c r="B413" s="25">
        <v>62.080002</v>
      </c>
      <c r="C413" s="25">
        <v>83.139999000000003</v>
      </c>
      <c r="D413">
        <f t="shared" si="95"/>
        <v>-1.7327588924390378E-2</v>
      </c>
      <c r="E413">
        <f t="shared" si="96"/>
        <v>2.5780543054661927E-2</v>
      </c>
      <c r="F413">
        <f t="shared" si="97"/>
        <v>-1.3618655274190424E-2</v>
      </c>
      <c r="G413">
        <f t="shared" si="98"/>
        <v>3.1379294558744821E-4</v>
      </c>
      <c r="H413">
        <f t="shared" si="99"/>
        <v>3.8843023181030575E-4</v>
      </c>
      <c r="I413">
        <f t="shared" si="100"/>
        <v>1.5029422341088792E-4</v>
      </c>
      <c r="J413">
        <f t="shared" si="101"/>
        <v>-1.7714201804976938E-2</v>
      </c>
      <c r="K413">
        <f t="shared" si="102"/>
        <v>1.9708633433353662E-2</v>
      </c>
      <c r="L413">
        <f t="shared" si="103"/>
        <v>-1.2259454449969946E-2</v>
      </c>
      <c r="M413">
        <f t="shared" si="104"/>
        <v>3.1379294558744821E-4</v>
      </c>
      <c r="N413">
        <f t="shared" si="105"/>
        <v>-3.4912270993874228E-4</v>
      </c>
      <c r="O413">
        <f t="shared" si="106"/>
        <v>2.1716645014569017E-4</v>
      </c>
      <c r="P413">
        <f t="shared" si="107"/>
        <v>3.8843023181030575E-4</v>
      </c>
      <c r="Q413">
        <f t="shared" si="108"/>
        <v>-2.41617093847354E-4</v>
      </c>
      <c r="R413">
        <f t="shared" si="109"/>
        <v>1.5029422341088792E-4</v>
      </c>
    </row>
    <row r="414" spans="1:18" x14ac:dyDescent="0.2">
      <c r="A414" s="25">
        <v>126.599998</v>
      </c>
      <c r="B414" s="25">
        <v>62.349997999999999</v>
      </c>
      <c r="C414" s="25">
        <v>82.370002999999997</v>
      </c>
      <c r="D414">
        <f t="shared" si="95"/>
        <v>-2.1566729086928967E-2</v>
      </c>
      <c r="E414">
        <f t="shared" si="96"/>
        <v>2.8303727586939192E-2</v>
      </c>
      <c r="F414">
        <f t="shared" si="97"/>
        <v>-2.2211105233262023E-2</v>
      </c>
      <c r="G414">
        <f t="shared" si="98"/>
        <v>4.8194922354267853E-4</v>
      </c>
      <c r="H414">
        <f t="shared" si="99"/>
        <v>4.9425373005694984E-4</v>
      </c>
      <c r="I414">
        <f t="shared" si="100"/>
        <v>4.3480191748380623E-4</v>
      </c>
      <c r="J414">
        <f t="shared" si="101"/>
        <v>-2.1953341967515527E-2</v>
      </c>
      <c r="K414">
        <f t="shared" si="102"/>
        <v>2.2231817965630923E-2</v>
      </c>
      <c r="L414">
        <f t="shared" si="103"/>
        <v>-2.0851904409041545E-2</v>
      </c>
      <c r="M414">
        <f t="shared" si="104"/>
        <v>4.8194922354267853E-4</v>
      </c>
      <c r="N414">
        <f t="shared" si="105"/>
        <v>-4.8806270235905101E-4</v>
      </c>
      <c r="O414">
        <f t="shared" si="106"/>
        <v>4.5776898816563379E-4</v>
      </c>
      <c r="P414">
        <f t="shared" si="107"/>
        <v>4.9425373005694984E-4</v>
      </c>
      <c r="Q414">
        <f t="shared" si="108"/>
        <v>-4.6357574305854848E-4</v>
      </c>
      <c r="R414">
        <f t="shared" si="109"/>
        <v>4.3480191748380623E-4</v>
      </c>
    </row>
    <row r="415" spans="1:18" x14ac:dyDescent="0.2">
      <c r="A415" s="25">
        <v>125.43</v>
      </c>
      <c r="B415" s="25">
        <v>61.82</v>
      </c>
      <c r="C415" s="25">
        <v>83.199996999999996</v>
      </c>
      <c r="D415">
        <f t="shared" si="95"/>
        <v>-3.6709229142498238E-2</v>
      </c>
      <c r="E415">
        <f t="shared" si="96"/>
        <v>1.155140143321242E-2</v>
      </c>
      <c r="F415">
        <f t="shared" si="97"/>
        <v>-2.0815501033579313E-2</v>
      </c>
      <c r="G415">
        <f t="shared" si="98"/>
        <v>1.3761014954016644E-3</v>
      </c>
      <c r="H415">
        <f t="shared" si="99"/>
        <v>3.0024830516724656E-5</v>
      </c>
      <c r="I415">
        <f t="shared" si="100"/>
        <v>3.7854761783669665E-4</v>
      </c>
      <c r="J415">
        <f t="shared" si="101"/>
        <v>-3.7095842023084802E-2</v>
      </c>
      <c r="K415">
        <f t="shared" si="102"/>
        <v>5.4794918119041528E-3</v>
      </c>
      <c r="L415">
        <f t="shared" si="103"/>
        <v>-1.9456300209358835E-2</v>
      </c>
      <c r="M415">
        <f t="shared" si="104"/>
        <v>1.3761014954016644E-3</v>
      </c>
      <c r="N415">
        <f t="shared" si="105"/>
        <v>-2.0326636262118315E-4</v>
      </c>
      <c r="O415">
        <f t="shared" si="106"/>
        <v>7.2174783892008706E-4</v>
      </c>
      <c r="P415">
        <f t="shared" si="107"/>
        <v>3.0024830516724656E-5</v>
      </c>
      <c r="Q415">
        <f t="shared" si="108"/>
        <v>-1.0661063768713079E-4</v>
      </c>
      <c r="R415">
        <f t="shared" si="109"/>
        <v>3.7854761783669665E-4</v>
      </c>
    </row>
    <row r="416" spans="1:18" x14ac:dyDescent="0.2">
      <c r="A416" s="25">
        <v>124.529999</v>
      </c>
      <c r="B416" s="25">
        <v>61.59</v>
      </c>
      <c r="C416" s="25">
        <v>82.82</v>
      </c>
      <c r="D416">
        <f t="shared" si="95"/>
        <v>-4.2680121960761444E-2</v>
      </c>
      <c r="E416">
        <f t="shared" si="96"/>
        <v>3.1502563803446598E-2</v>
      </c>
      <c r="F416">
        <f t="shared" si="97"/>
        <v>-2.7627370537224527E-2</v>
      </c>
      <c r="G416">
        <f t="shared" si="98"/>
        <v>1.8547436498949784E-3</v>
      </c>
      <c r="H416">
        <f t="shared" si="99"/>
        <v>6.4671817213150969E-4</v>
      </c>
      <c r="I416">
        <f t="shared" si="100"/>
        <v>6.9001674007118327E-4</v>
      </c>
      <c r="J416">
        <f t="shared" si="101"/>
        <v>-4.3066734841348008E-2</v>
      </c>
      <c r="K416">
        <f t="shared" si="102"/>
        <v>2.5430654182138329E-2</v>
      </c>
      <c r="L416">
        <f t="shared" si="103"/>
        <v>-2.6268169713004049E-2</v>
      </c>
      <c r="M416">
        <f t="shared" si="104"/>
        <v>1.8547436498949784E-3</v>
      </c>
      <c r="N416">
        <f t="shared" si="105"/>
        <v>-1.0952152405041692E-3</v>
      </c>
      <c r="O416">
        <f t="shared" si="106"/>
        <v>1.1312842997974739E-3</v>
      </c>
      <c r="P416">
        <f t="shared" si="107"/>
        <v>6.4671817213150969E-4</v>
      </c>
      <c r="Q416">
        <f t="shared" si="108"/>
        <v>-6.680167399691258E-4</v>
      </c>
      <c r="R416">
        <f t="shared" si="109"/>
        <v>6.9001674007118327E-4</v>
      </c>
    </row>
    <row r="417" spans="1:18" x14ac:dyDescent="0.2">
      <c r="A417" s="25">
        <v>126.75</v>
      </c>
      <c r="B417" s="25">
        <v>62.73</v>
      </c>
      <c r="C417" s="25">
        <v>83.860000999999997</v>
      </c>
      <c r="D417">
        <f t="shared" si="95"/>
        <v>-2.9462997112367006E-2</v>
      </c>
      <c r="E417">
        <f t="shared" si="96"/>
        <v>6.6740848833870867E-2</v>
      </c>
      <c r="F417">
        <f t="shared" si="97"/>
        <v>-1.5030710988491449E-2</v>
      </c>
      <c r="G417">
        <f t="shared" si="98"/>
        <v>8.9099921673143332E-4</v>
      </c>
      <c r="H417">
        <f t="shared" si="99"/>
        <v>3.6807201851776156E-3</v>
      </c>
      <c r="I417">
        <f t="shared" si="100"/>
        <v>1.869101901717645E-4</v>
      </c>
      <c r="J417">
        <f t="shared" si="101"/>
        <v>-2.9849609992953566E-2</v>
      </c>
      <c r="K417">
        <f t="shared" si="102"/>
        <v>6.0668939212562598E-2</v>
      </c>
      <c r="L417">
        <f t="shared" si="103"/>
        <v>-1.3671510164270971E-2</v>
      </c>
      <c r="M417">
        <f t="shared" si="104"/>
        <v>8.9099921673143332E-4</v>
      </c>
      <c r="N417">
        <f t="shared" si="105"/>
        <v>-1.810944174181201E-3</v>
      </c>
      <c r="O417">
        <f t="shared" si="106"/>
        <v>4.0808924641818901E-4</v>
      </c>
      <c r="P417">
        <f t="shared" si="107"/>
        <v>3.6807201851776156E-3</v>
      </c>
      <c r="Q417">
        <f t="shared" si="108"/>
        <v>-8.2943601910008731E-4</v>
      </c>
      <c r="R417">
        <f t="shared" si="109"/>
        <v>1.869101901717645E-4</v>
      </c>
    </row>
    <row r="418" spans="1:18" x14ac:dyDescent="0.2">
      <c r="A418" s="25">
        <v>127.5</v>
      </c>
      <c r="B418" s="25">
        <v>62.43</v>
      </c>
      <c r="C418" s="25">
        <v>83.93</v>
      </c>
      <c r="D418">
        <f t="shared" si="95"/>
        <v>-2.156960813377666E-2</v>
      </c>
      <c r="E418">
        <f t="shared" si="96"/>
        <v>6.3140581523380257E-2</v>
      </c>
      <c r="F418">
        <f t="shared" si="97"/>
        <v>-1.5018280529265481E-2</v>
      </c>
      <c r="G418">
        <f t="shared" si="98"/>
        <v>4.8207564123156507E-4</v>
      </c>
      <c r="H418">
        <f t="shared" si="99"/>
        <v>3.2568333126663409E-3</v>
      </c>
      <c r="I418">
        <f t="shared" si="100"/>
        <v>1.8657045838877228E-4</v>
      </c>
      <c r="J418">
        <f t="shared" si="101"/>
        <v>-2.195622101436322E-2</v>
      </c>
      <c r="K418">
        <f t="shared" si="102"/>
        <v>5.7068671902071988E-2</v>
      </c>
      <c r="L418">
        <f t="shared" si="103"/>
        <v>-1.3659079705045003E-2</v>
      </c>
      <c r="M418">
        <f t="shared" si="104"/>
        <v>4.8207564123156507E-4</v>
      </c>
      <c r="N418">
        <f t="shared" si="105"/>
        <v>-1.2530123732780729E-3</v>
      </c>
      <c r="O418">
        <f t="shared" si="106"/>
        <v>2.9990177285677124E-4</v>
      </c>
      <c r="P418">
        <f t="shared" si="107"/>
        <v>3.2568333126663409E-3</v>
      </c>
      <c r="Q418">
        <f t="shared" si="108"/>
        <v>-7.7950553817146345E-4</v>
      </c>
      <c r="R418">
        <f t="shared" si="109"/>
        <v>1.8657045838877228E-4</v>
      </c>
    </row>
    <row r="419" spans="1:18" x14ac:dyDescent="0.2">
      <c r="A419" s="25">
        <v>128.11000100000001</v>
      </c>
      <c r="B419" s="25">
        <v>62.919998</v>
      </c>
      <c r="C419" s="25">
        <v>84.68</v>
      </c>
      <c r="D419">
        <f t="shared" si="95"/>
        <v>-2.8244580223134651E-2</v>
      </c>
      <c r="E419">
        <f t="shared" si="96"/>
        <v>5.6728406446032643E-2</v>
      </c>
      <c r="F419">
        <f t="shared" si="97"/>
        <v>-5.0651029717057074E-3</v>
      </c>
      <c r="G419">
        <f t="shared" si="98"/>
        <v>8.1974521854257301E-4</v>
      </c>
      <c r="H419">
        <f t="shared" si="99"/>
        <v>2.5660806705533105E-3</v>
      </c>
      <c r="I419">
        <f t="shared" si="100"/>
        <v>1.3733710726735632E-5</v>
      </c>
      <c r="J419">
        <f t="shared" si="101"/>
        <v>-2.8631193103721211E-2</v>
      </c>
      <c r="K419">
        <f t="shared" si="102"/>
        <v>5.0656496824724374E-2</v>
      </c>
      <c r="L419">
        <f t="shared" si="103"/>
        <v>-3.705902147485229E-3</v>
      </c>
      <c r="M419">
        <f t="shared" si="104"/>
        <v>8.1974521854257301E-4</v>
      </c>
      <c r="N419">
        <f t="shared" si="105"/>
        <v>-1.450355942546724E-3</v>
      </c>
      <c r="O419">
        <f t="shared" si="106"/>
        <v>1.0610440000814472E-4</v>
      </c>
      <c r="P419">
        <f t="shared" si="107"/>
        <v>2.5660806705533105E-3</v>
      </c>
      <c r="Q419">
        <f t="shared" si="108"/>
        <v>-1.8772802036682475E-4</v>
      </c>
      <c r="R419">
        <f t="shared" si="109"/>
        <v>1.3733710726735632E-5</v>
      </c>
    </row>
    <row r="420" spans="1:18" x14ac:dyDescent="0.2">
      <c r="A420" s="25">
        <v>127.029999</v>
      </c>
      <c r="B420" s="25">
        <v>63.32</v>
      </c>
      <c r="C420" s="25">
        <v>85.07</v>
      </c>
      <c r="D420">
        <f t="shared" si="95"/>
        <v>-3.8681582807539701E-2</v>
      </c>
      <c r="E420">
        <f t="shared" si="96"/>
        <v>6.4075389822894208E-2</v>
      </c>
      <c r="F420">
        <f t="shared" si="97"/>
        <v>-4.7010225057733131E-4</v>
      </c>
      <c r="G420">
        <f t="shared" si="98"/>
        <v>1.5263239143257275E-3</v>
      </c>
      <c r="H420">
        <f t="shared" si="99"/>
        <v>3.3644037154957718E-3</v>
      </c>
      <c r="I420">
        <f t="shared" si="100"/>
        <v>7.9049627365427877E-7</v>
      </c>
      <c r="J420">
        <f t="shared" si="101"/>
        <v>-3.9068195688126264E-2</v>
      </c>
      <c r="K420">
        <f t="shared" si="102"/>
        <v>5.8003480201585939E-2</v>
      </c>
      <c r="L420">
        <f t="shared" si="103"/>
        <v>8.8909857364314715E-4</v>
      </c>
      <c r="M420">
        <f t="shared" si="104"/>
        <v>1.5263239143257275E-3</v>
      </c>
      <c r="N420">
        <f t="shared" si="105"/>
        <v>-2.2660913151079168E-3</v>
      </c>
      <c r="O420">
        <f t="shared" si="106"/>
        <v>-3.4735477061124415E-5</v>
      </c>
      <c r="P420">
        <f t="shared" si="107"/>
        <v>3.3644037154957718E-3</v>
      </c>
      <c r="Q420">
        <f t="shared" si="108"/>
        <v>5.1570811513568586E-5</v>
      </c>
      <c r="R420">
        <f t="shared" si="109"/>
        <v>7.9049627365427877E-7</v>
      </c>
    </row>
    <row r="421" spans="1:18" x14ac:dyDescent="0.2">
      <c r="A421" s="25">
        <v>127.610001</v>
      </c>
      <c r="B421" s="25">
        <v>62.580002</v>
      </c>
      <c r="C421" s="25">
        <v>85.169998000000007</v>
      </c>
      <c r="D421">
        <f t="shared" si="95"/>
        <v>-1.5628308843013687E-2</v>
      </c>
      <c r="E421">
        <f t="shared" si="96"/>
        <v>5.5017599910954215E-2</v>
      </c>
      <c r="F421">
        <f t="shared" si="97"/>
        <v>-2.1111901369836048E-3</v>
      </c>
      <c r="G421">
        <f t="shared" si="98"/>
        <v>2.5647771781304313E-4</v>
      </c>
      <c r="H421">
        <f t="shared" si="99"/>
        <v>2.3956805979299415E-3</v>
      </c>
      <c r="I421">
        <f t="shared" si="100"/>
        <v>5.6548792650995911E-7</v>
      </c>
      <c r="J421">
        <f t="shared" si="101"/>
        <v>-1.6014921723600247E-2</v>
      </c>
      <c r="K421">
        <f t="shared" si="102"/>
        <v>4.8945690289645946E-2</v>
      </c>
      <c r="L421">
        <f t="shared" si="103"/>
        <v>-7.5198931276312638E-4</v>
      </c>
      <c r="M421">
        <f t="shared" si="104"/>
        <v>2.5647771781304313E-4</v>
      </c>
      <c r="N421">
        <f t="shared" si="105"/>
        <v>-7.8386139869626053E-4</v>
      </c>
      <c r="O421">
        <f t="shared" si="106"/>
        <v>1.2043049980885414E-5</v>
      </c>
      <c r="P421">
        <f t="shared" si="107"/>
        <v>2.3956805979299415E-3</v>
      </c>
      <c r="Q421">
        <f t="shared" si="108"/>
        <v>-3.6806636003627686E-5</v>
      </c>
      <c r="R421">
        <f t="shared" si="109"/>
        <v>5.6548792650995911E-7</v>
      </c>
    </row>
    <row r="422" spans="1:18" x14ac:dyDescent="0.2">
      <c r="A422" s="25">
        <v>126.599998</v>
      </c>
      <c r="B422" s="25">
        <v>61.830002</v>
      </c>
      <c r="C422" s="25">
        <v>85.209998999999996</v>
      </c>
      <c r="D422">
        <f t="shared" si="95"/>
        <v>-4.5851939933547324E-2</v>
      </c>
      <c r="E422">
        <f t="shared" si="96"/>
        <v>3.2046139665739867E-2</v>
      </c>
      <c r="F422">
        <f t="shared" si="97"/>
        <v>-1.5256780306640898E-2</v>
      </c>
      <c r="G422">
        <f t="shared" si="98"/>
        <v>2.1380037663454488E-3</v>
      </c>
      <c r="H422">
        <f t="shared" si="99"/>
        <v>6.7466062640105309E-4</v>
      </c>
      <c r="I422">
        <f t="shared" si="100"/>
        <v>1.9314271547019303E-4</v>
      </c>
      <c r="J422">
        <f t="shared" si="101"/>
        <v>-4.6238552814133888E-2</v>
      </c>
      <c r="K422">
        <f t="shared" si="102"/>
        <v>2.5974230044431598E-2</v>
      </c>
      <c r="L422">
        <f t="shared" si="103"/>
        <v>-1.389757948242042E-2</v>
      </c>
      <c r="M422">
        <f t="shared" si="104"/>
        <v>2.1380037663454488E-3</v>
      </c>
      <c r="N422">
        <f t="shared" si="105"/>
        <v>-1.2010108077159137E-3</v>
      </c>
      <c r="O422">
        <f t="shared" si="106"/>
        <v>6.4260396288652003E-4</v>
      </c>
      <c r="P422">
        <f t="shared" si="107"/>
        <v>6.7466062640105309E-4</v>
      </c>
      <c r="Q422">
        <f t="shared" si="108"/>
        <v>-3.6097892653716061E-4</v>
      </c>
      <c r="R422">
        <f t="shared" si="109"/>
        <v>1.9314271547019303E-4</v>
      </c>
    </row>
    <row r="423" spans="1:18" x14ac:dyDescent="0.2">
      <c r="A423" s="25">
        <v>127.879997</v>
      </c>
      <c r="B423" s="25">
        <v>62.290000999999997</v>
      </c>
      <c r="C423" s="25">
        <v>85.480002999999996</v>
      </c>
      <c r="D423">
        <f t="shared" si="95"/>
        <v>-2.7077691310654156E-2</v>
      </c>
      <c r="E423">
        <f t="shared" si="96"/>
        <v>3.3796375660628784E-2</v>
      </c>
      <c r="F423">
        <f t="shared" si="97"/>
        <v>-2.0036526225444124E-2</v>
      </c>
      <c r="G423">
        <f t="shared" si="98"/>
        <v>7.5428800470900238E-4</v>
      </c>
      <c r="H423">
        <f t="shared" si="99"/>
        <v>7.6864601716543661E-4</v>
      </c>
      <c r="I423">
        <f t="shared" si="100"/>
        <v>3.4884248414319405E-4</v>
      </c>
      <c r="J423">
        <f t="shared" si="101"/>
        <v>-2.7464304191240716E-2</v>
      </c>
      <c r="K423">
        <f t="shared" si="102"/>
        <v>2.7724466039320515E-2</v>
      </c>
      <c r="L423">
        <f t="shared" si="103"/>
        <v>-1.8677325401223646E-2</v>
      </c>
      <c r="M423">
        <f t="shared" si="104"/>
        <v>7.5428800470900238E-4</v>
      </c>
      <c r="N423">
        <f t="shared" si="105"/>
        <v>-7.6143316884362132E-4</v>
      </c>
      <c r="O423">
        <f t="shared" si="106"/>
        <v>5.1295974629799324E-4</v>
      </c>
      <c r="P423">
        <f t="shared" si="107"/>
        <v>7.6864601716543661E-4</v>
      </c>
      <c r="Q423">
        <f t="shared" si="108"/>
        <v>-5.1781887379156338E-4</v>
      </c>
      <c r="R423">
        <f t="shared" si="109"/>
        <v>3.4884248414319405E-4</v>
      </c>
    </row>
    <row r="424" spans="1:18" x14ac:dyDescent="0.2">
      <c r="A424" s="25">
        <v>127.300003</v>
      </c>
      <c r="B424" s="25">
        <v>61.860000999999997</v>
      </c>
      <c r="C424" s="25">
        <v>84.730002999999996</v>
      </c>
      <c r="D424">
        <f t="shared" si="95"/>
        <v>-2.1449337933748411E-2</v>
      </c>
      <c r="E424">
        <f t="shared" si="96"/>
        <v>3.1196126865846864E-2</v>
      </c>
      <c r="F424">
        <f t="shared" si="97"/>
        <v>-2.7931456194927734E-2</v>
      </c>
      <c r="G424">
        <f t="shared" si="98"/>
        <v>4.7680874796605607E-4</v>
      </c>
      <c r="H424">
        <f t="shared" si="99"/>
        <v>6.3122629215077051E-4</v>
      </c>
      <c r="I424">
        <f t="shared" si="100"/>
        <v>7.0608475548608065E-4</v>
      </c>
      <c r="J424">
        <f t="shared" si="101"/>
        <v>-2.1835950814334971E-2</v>
      </c>
      <c r="K424">
        <f t="shared" si="102"/>
        <v>2.5124217244538595E-2</v>
      </c>
      <c r="L424">
        <f t="shared" si="103"/>
        <v>-2.6572255370707256E-2</v>
      </c>
      <c r="M424">
        <f t="shared" si="104"/>
        <v>4.7680874796605607E-4</v>
      </c>
      <c r="N424">
        <f t="shared" si="105"/>
        <v>-5.4861117200041127E-4</v>
      </c>
      <c r="O424">
        <f t="shared" si="106"/>
        <v>5.8023046130071187E-4</v>
      </c>
      <c r="P424">
        <f t="shared" si="107"/>
        <v>6.3122629215077051E-4</v>
      </c>
      <c r="Q424">
        <f t="shared" si="108"/>
        <v>-6.6760711661100652E-4</v>
      </c>
      <c r="R424">
        <f t="shared" si="109"/>
        <v>7.0608475548608065E-4</v>
      </c>
    </row>
    <row r="425" spans="1:18" x14ac:dyDescent="0.2">
      <c r="A425" s="25">
        <v>127.599998</v>
      </c>
      <c r="B425" s="25">
        <v>61.98</v>
      </c>
      <c r="C425" s="25">
        <v>84.68</v>
      </c>
      <c r="D425">
        <f t="shared" si="95"/>
        <v>-1.9172465656115228E-2</v>
      </c>
      <c r="E425">
        <f t="shared" si="96"/>
        <v>4.2349189991952127E-2</v>
      </c>
      <c r="F425">
        <f t="shared" si="97"/>
        <v>-2.6913700261636173E-2</v>
      </c>
      <c r="G425">
        <f t="shared" si="98"/>
        <v>3.8255755320486853E-4</v>
      </c>
      <c r="H425">
        <f t="shared" si="99"/>
        <v>1.3160410710903023E-3</v>
      </c>
      <c r="I425">
        <f t="shared" si="100"/>
        <v>6.530324414968791E-4</v>
      </c>
      <c r="J425">
        <f t="shared" si="101"/>
        <v>-1.9559078536701788E-2</v>
      </c>
      <c r="K425">
        <f t="shared" si="102"/>
        <v>3.6277280370643858E-2</v>
      </c>
      <c r="L425">
        <f t="shared" si="103"/>
        <v>-2.5554499437415695E-2</v>
      </c>
      <c r="M425">
        <f t="shared" si="104"/>
        <v>3.8255755320486853E-4</v>
      </c>
      <c r="N425">
        <f t="shared" si="105"/>
        <v>-7.0955017586737338E-4</v>
      </c>
      <c r="O425">
        <f t="shared" si="106"/>
        <v>4.9982246146251525E-4</v>
      </c>
      <c r="P425">
        <f t="shared" si="107"/>
        <v>1.3160410710903023E-3</v>
      </c>
      <c r="Q425">
        <f t="shared" si="108"/>
        <v>-9.2704774082258987E-4</v>
      </c>
      <c r="R425">
        <f t="shared" si="109"/>
        <v>6.530324414968791E-4</v>
      </c>
    </row>
    <row r="426" spans="1:18" x14ac:dyDescent="0.2">
      <c r="A426" s="25">
        <v>126.91999800000001</v>
      </c>
      <c r="B426" s="25">
        <v>62.57</v>
      </c>
      <c r="C426" s="25">
        <v>83.720000999999996</v>
      </c>
      <c r="D426">
        <f t="shared" si="95"/>
        <v>-2.5437986314431563E-2</v>
      </c>
      <c r="E426">
        <f t="shared" si="96"/>
        <v>6.0614650034604547E-2</v>
      </c>
      <c r="F426">
        <f t="shared" si="97"/>
        <v>-3.6704560136528133E-2</v>
      </c>
      <c r="G426">
        <f t="shared" si="98"/>
        <v>6.6690992358333073E-4</v>
      </c>
      <c r="H426">
        <f t="shared" si="99"/>
        <v>2.974910531792223E-3</v>
      </c>
      <c r="I426">
        <f t="shared" si="100"/>
        <v>1.2492944249161333E-3</v>
      </c>
      <c r="J426">
        <f t="shared" si="101"/>
        <v>-2.5824599195018123E-2</v>
      </c>
      <c r="K426">
        <f t="shared" si="102"/>
        <v>5.4542740413296278E-2</v>
      </c>
      <c r="L426">
        <f t="shared" si="103"/>
        <v>-3.5345359312307652E-2</v>
      </c>
      <c r="M426">
        <f t="shared" si="104"/>
        <v>6.6690992358333073E-4</v>
      </c>
      <c r="N426">
        <f t="shared" si="105"/>
        <v>-1.4085444101712935E-3</v>
      </c>
      <c r="O426">
        <f t="shared" si="106"/>
        <v>9.1277973764424653E-4</v>
      </c>
      <c r="P426">
        <f t="shared" si="107"/>
        <v>2.974910531792223E-3</v>
      </c>
      <c r="Q426">
        <f t="shared" si="108"/>
        <v>-1.9278327577858805E-3</v>
      </c>
      <c r="R426">
        <f t="shared" si="109"/>
        <v>1.2492944249161333E-3</v>
      </c>
    </row>
    <row r="427" spans="1:18" x14ac:dyDescent="0.2">
      <c r="A427" s="25">
        <v>127.16999800000001</v>
      </c>
      <c r="B427" s="25">
        <v>61.889999000000003</v>
      </c>
      <c r="C427" s="25">
        <v>84.019997000000004</v>
      </c>
      <c r="D427">
        <f t="shared" si="95"/>
        <v>-1.2503140043152101E-2</v>
      </c>
      <c r="E427">
        <f t="shared" si="96"/>
        <v>5.8727858803962266E-2</v>
      </c>
      <c r="F427">
        <f t="shared" si="97"/>
        <v>-3.8868183648220436E-2</v>
      </c>
      <c r="G427">
        <f t="shared" si="98"/>
        <v>1.6614573043502941E-4</v>
      </c>
      <c r="H427">
        <f t="shared" si="99"/>
        <v>2.7726489843262403E-3</v>
      </c>
      <c r="I427">
        <f t="shared" si="100"/>
        <v>1.4069237924911235E-3</v>
      </c>
      <c r="J427">
        <f t="shared" si="101"/>
        <v>-1.2889752923738663E-2</v>
      </c>
      <c r="K427">
        <f t="shared" si="102"/>
        <v>5.2655949182653997E-2</v>
      </c>
      <c r="L427">
        <f t="shared" si="103"/>
        <v>-3.7508982823999955E-2</v>
      </c>
      <c r="M427">
        <f t="shared" si="104"/>
        <v>1.6614573043502941E-4</v>
      </c>
      <c r="N427">
        <f t="shared" si="105"/>
        <v>-6.7872217492934877E-4</v>
      </c>
      <c r="O427">
        <f t="shared" si="106"/>
        <v>4.8348152102211669E-4</v>
      </c>
      <c r="P427">
        <f t="shared" si="107"/>
        <v>2.7726489843262403E-3</v>
      </c>
      <c r="Q427">
        <f t="shared" si="108"/>
        <v>-1.9750710934735832E-3</v>
      </c>
      <c r="R427">
        <f t="shared" si="109"/>
        <v>1.4069237924911235E-3</v>
      </c>
    </row>
    <row r="428" spans="1:18" x14ac:dyDescent="0.2">
      <c r="A428" s="25">
        <v>128.58999600000001</v>
      </c>
      <c r="B428" s="25">
        <v>61.990001999999997</v>
      </c>
      <c r="C428" s="25">
        <v>85.089995999999999</v>
      </c>
      <c r="D428">
        <f t="shared" si="95"/>
        <v>-2.7956918867928591E-3</v>
      </c>
      <c r="E428">
        <f t="shared" si="96"/>
        <v>4.9944257006907876E-2</v>
      </c>
      <c r="F428">
        <f t="shared" si="97"/>
        <v>-2.1853770247475833E-2</v>
      </c>
      <c r="G428">
        <f t="shared" si="98"/>
        <v>1.0127063632485789E-5</v>
      </c>
      <c r="H428">
        <f t="shared" si="99"/>
        <v>1.9247828651227288E-3</v>
      </c>
      <c r="I428">
        <f t="shared" si="100"/>
        <v>4.2002737584463331E-4</v>
      </c>
      <c r="J428">
        <f t="shared" si="101"/>
        <v>-3.1823047673794208E-3</v>
      </c>
      <c r="K428">
        <f t="shared" si="102"/>
        <v>4.3872347385599607E-2</v>
      </c>
      <c r="L428">
        <f t="shared" si="103"/>
        <v>-2.0494569423255355E-2</v>
      </c>
      <c r="M428">
        <f t="shared" si="104"/>
        <v>1.0127063632485789E-5</v>
      </c>
      <c r="N428">
        <f t="shared" si="105"/>
        <v>-1.396151802413197E-4</v>
      </c>
      <c r="O428">
        <f t="shared" si="106"/>
        <v>6.5219965981014023E-5</v>
      </c>
      <c r="P428">
        <f t="shared" si="107"/>
        <v>1.9247828651227288E-3</v>
      </c>
      <c r="Q428">
        <f t="shared" si="108"/>
        <v>-8.9914486925534668E-4</v>
      </c>
      <c r="R428">
        <f t="shared" si="109"/>
        <v>4.2002737584463331E-4</v>
      </c>
    </row>
    <row r="429" spans="1:18" x14ac:dyDescent="0.2">
      <c r="A429" s="25">
        <v>128.88000500000001</v>
      </c>
      <c r="B429" s="25">
        <v>61.68</v>
      </c>
      <c r="C429" s="25">
        <v>85.209998999999996</v>
      </c>
      <c r="D429">
        <f t="shared" si="95"/>
        <v>2.2520492911139514E-2</v>
      </c>
      <c r="E429">
        <f t="shared" si="96"/>
        <v>4.8838769436252073E-2</v>
      </c>
      <c r="F429">
        <f t="shared" si="97"/>
        <v>-1.5719005888657892E-2</v>
      </c>
      <c r="G429">
        <f t="shared" si="98"/>
        <v>4.8990864520691085E-4</v>
      </c>
      <c r="H429">
        <f t="shared" si="99"/>
        <v>1.8290042984310552E-3</v>
      </c>
      <c r="I429">
        <f t="shared" si="100"/>
        <v>2.0620400148864239E-4</v>
      </c>
      <c r="J429">
        <f t="shared" si="101"/>
        <v>2.2133880030552954E-2</v>
      </c>
      <c r="K429">
        <f t="shared" si="102"/>
        <v>4.2766859814943804E-2</v>
      </c>
      <c r="L429">
        <f t="shared" si="103"/>
        <v>-1.4359805064437414E-2</v>
      </c>
      <c r="M429">
        <f t="shared" si="104"/>
        <v>4.8990864520691085E-4</v>
      </c>
      <c r="N429">
        <f t="shared" si="105"/>
        <v>9.4659654442744233E-4</v>
      </c>
      <c r="O429">
        <f t="shared" si="106"/>
        <v>-3.1783820255838443E-4</v>
      </c>
      <c r="P429">
        <f t="shared" si="107"/>
        <v>1.8290042984310552E-3</v>
      </c>
      <c r="Q429">
        <f t="shared" si="108"/>
        <v>-6.1412377016071499E-4</v>
      </c>
      <c r="R429">
        <f t="shared" si="109"/>
        <v>2.0620400148864239E-4</v>
      </c>
    </row>
    <row r="430" spans="1:18" x14ac:dyDescent="0.2">
      <c r="A430" s="25">
        <v>127.41999800000001</v>
      </c>
      <c r="B430" s="25">
        <v>59.990001999999997</v>
      </c>
      <c r="C430" s="25">
        <v>84.580001999999993</v>
      </c>
      <c r="D430">
        <f t="shared" si="95"/>
        <v>1.2239048854691164E-2</v>
      </c>
      <c r="E430">
        <f t="shared" si="96"/>
        <v>2.0716597734974508E-2</v>
      </c>
      <c r="F430">
        <f t="shared" si="97"/>
        <v>-2.8440087127105902E-2</v>
      </c>
      <c r="G430">
        <f t="shared" si="98"/>
        <v>1.4048023852024892E-4</v>
      </c>
      <c r="H430">
        <f t="shared" si="99"/>
        <v>2.1446688994655727E-4</v>
      </c>
      <c r="I430">
        <f t="shared" si="100"/>
        <v>7.3337440294980738E-4</v>
      </c>
      <c r="J430">
        <f t="shared" si="101"/>
        <v>1.1852435974104602E-2</v>
      </c>
      <c r="K430">
        <f t="shared" si="102"/>
        <v>1.4644688113666241E-2</v>
      </c>
      <c r="L430">
        <f t="shared" si="103"/>
        <v>-2.7080886302885424E-2</v>
      </c>
      <c r="M430">
        <f t="shared" si="104"/>
        <v>1.4048023852024892E-4</v>
      </c>
      <c r="N430">
        <f t="shared" si="105"/>
        <v>1.7357522822795981E-4</v>
      </c>
      <c r="O430">
        <f t="shared" si="106"/>
        <v>-3.209744710269558E-4</v>
      </c>
      <c r="P430">
        <f t="shared" si="107"/>
        <v>2.1446688994655727E-4</v>
      </c>
      <c r="Q430">
        <f t="shared" si="108"/>
        <v>-3.9659113374741306E-4</v>
      </c>
      <c r="R430">
        <f t="shared" si="109"/>
        <v>7.3337440294980738E-4</v>
      </c>
    </row>
    <row r="431" spans="1:18" x14ac:dyDescent="0.2">
      <c r="A431" s="25">
        <v>127.800003</v>
      </c>
      <c r="B431" s="25">
        <v>59.66</v>
      </c>
      <c r="C431" s="25">
        <v>84.849997999999999</v>
      </c>
      <c r="D431">
        <f t="shared" si="95"/>
        <v>1.1648195470225907E-2</v>
      </c>
      <c r="E431">
        <f t="shared" si="96"/>
        <v>7.7402203047506049E-3</v>
      </c>
      <c r="F431">
        <f t="shared" si="97"/>
        <v>-2.2491200737584812E-2</v>
      </c>
      <c r="G431">
        <f t="shared" si="98"/>
        <v>1.2682324242326801E-4</v>
      </c>
      <c r="H431">
        <f t="shared" si="99"/>
        <v>2.7832605364878394E-6</v>
      </c>
      <c r="I431">
        <f t="shared" si="100"/>
        <v>4.4656142033843024E-4</v>
      </c>
      <c r="J431">
        <f t="shared" si="101"/>
        <v>1.1261582589639345E-2</v>
      </c>
      <c r="K431">
        <f t="shared" si="102"/>
        <v>1.6683106834423376E-3</v>
      </c>
      <c r="L431">
        <f t="shared" si="103"/>
        <v>-2.1131999913364334E-2</v>
      </c>
      <c r="M431">
        <f t="shared" si="104"/>
        <v>1.2682324242326801E-4</v>
      </c>
      <c r="N431">
        <f t="shared" si="105"/>
        <v>1.8787818546763544E-5</v>
      </c>
      <c r="O431">
        <f t="shared" si="106"/>
        <v>-2.3797976230860394E-4</v>
      </c>
      <c r="P431">
        <f t="shared" si="107"/>
        <v>2.7832605364878394E-6</v>
      </c>
      <c r="Q431">
        <f t="shared" si="108"/>
        <v>-3.5254741217968268E-5</v>
      </c>
      <c r="R431">
        <f t="shared" si="109"/>
        <v>4.4656142033843024E-4</v>
      </c>
    </row>
    <row r="432" spans="1:18" x14ac:dyDescent="0.2">
      <c r="A432" s="25">
        <v>128.64999399999999</v>
      </c>
      <c r="B432" s="25">
        <v>60.5</v>
      </c>
      <c r="C432" s="25">
        <v>84.279999000000004</v>
      </c>
      <c r="D432">
        <f t="shared" si="95"/>
        <v>8.0383701420986744E-3</v>
      </c>
      <c r="E432">
        <f t="shared" si="96"/>
        <v>1.3814017020486458E-2</v>
      </c>
      <c r="F432">
        <f t="shared" si="97"/>
        <v>-5.4379404323558277E-2</v>
      </c>
      <c r="G432">
        <f t="shared" si="98"/>
        <v>5.8549389189103347E-5</v>
      </c>
      <c r="H432">
        <f t="shared" si="99"/>
        <v>5.9940226980409679E-5</v>
      </c>
      <c r="I432">
        <f t="shared" si="100"/>
        <v>2.8111419791111919E-3</v>
      </c>
      <c r="J432">
        <f t="shared" si="101"/>
        <v>7.6517572615121127E-3</v>
      </c>
      <c r="K432">
        <f t="shared" si="102"/>
        <v>7.7421073991781903E-3</v>
      </c>
      <c r="L432">
        <f t="shared" si="103"/>
        <v>-5.3020203499337795E-2</v>
      </c>
      <c r="M432">
        <f t="shared" si="104"/>
        <v>5.8549389189103347E-5</v>
      </c>
      <c r="N432">
        <f t="shared" si="105"/>
        <v>5.9240726511068375E-5</v>
      </c>
      <c r="O432">
        <f t="shared" si="106"/>
        <v>-4.0569772713290792E-4</v>
      </c>
      <c r="P432">
        <f t="shared" si="107"/>
        <v>5.9940226980409679E-5</v>
      </c>
      <c r="Q432">
        <f t="shared" si="108"/>
        <v>-4.104881098181565E-4</v>
      </c>
      <c r="R432">
        <f t="shared" si="109"/>
        <v>2.8111419791111919E-3</v>
      </c>
    </row>
    <row r="433" spans="1:18" x14ac:dyDescent="0.2">
      <c r="A433" s="25">
        <v>129.36000100000001</v>
      </c>
      <c r="B433" s="25">
        <v>60.610000999999997</v>
      </c>
      <c r="C433" s="25">
        <v>84.220000999999996</v>
      </c>
      <c r="D433">
        <f t="shared" si="95"/>
        <v>3.2207629935160575E-2</v>
      </c>
      <c r="E433">
        <f t="shared" si="96"/>
        <v>2.7431055491933334E-2</v>
      </c>
      <c r="F433">
        <f t="shared" si="97"/>
        <v>-3.9348540503849484E-2</v>
      </c>
      <c r="G433">
        <f t="shared" si="98"/>
        <v>1.0125771263874901E-3</v>
      </c>
      <c r="H433">
        <f t="shared" si="99"/>
        <v>4.5621311232263992E-4</v>
      </c>
      <c r="I433">
        <f t="shared" si="100"/>
        <v>1.4431899292942345E-3</v>
      </c>
      <c r="J433">
        <f t="shared" si="101"/>
        <v>3.1821017054574012E-2</v>
      </c>
      <c r="K433">
        <f t="shared" si="102"/>
        <v>2.1359145870625068E-2</v>
      </c>
      <c r="L433">
        <f t="shared" si="103"/>
        <v>-3.7989339679629003E-2</v>
      </c>
      <c r="M433">
        <f t="shared" si="104"/>
        <v>1.0125771263874901E-3</v>
      </c>
      <c r="N433">
        <f t="shared" si="105"/>
        <v>6.7966974502029441E-4</v>
      </c>
      <c r="O433">
        <f t="shared" si="106"/>
        <v>-1.2088594258374797E-3</v>
      </c>
      <c r="P433">
        <f t="shared" si="107"/>
        <v>4.5621311232263992E-4</v>
      </c>
      <c r="Q433">
        <f t="shared" si="108"/>
        <v>-8.1141984774592084E-4</v>
      </c>
      <c r="R433">
        <f t="shared" si="109"/>
        <v>1.4431899292942345E-3</v>
      </c>
    </row>
    <row r="434" spans="1:18" x14ac:dyDescent="0.2">
      <c r="A434" s="25">
        <v>130.11999499999999</v>
      </c>
      <c r="B434" s="25">
        <v>61.110000999999997</v>
      </c>
      <c r="C434" s="25">
        <v>84.949996999999996</v>
      </c>
      <c r="D434">
        <f t="shared" si="95"/>
        <v>4.0063313077889899E-2</v>
      </c>
      <c r="E434">
        <f t="shared" si="96"/>
        <v>4.9649621912275788E-2</v>
      </c>
      <c r="F434">
        <f t="shared" si="97"/>
        <v>-3.7430787775348147E-2</v>
      </c>
      <c r="G434">
        <f t="shared" si="98"/>
        <v>1.5742405385466905E-3</v>
      </c>
      <c r="H434">
        <f t="shared" si="99"/>
        <v>1.8990170085143416E-3</v>
      </c>
      <c r="I434">
        <f t="shared" si="100"/>
        <v>1.3011593851727636E-3</v>
      </c>
      <c r="J434">
        <f t="shared" si="101"/>
        <v>3.9676700197303336E-2</v>
      </c>
      <c r="K434">
        <f t="shared" si="102"/>
        <v>4.3577712290967519E-2</v>
      </c>
      <c r="L434">
        <f t="shared" si="103"/>
        <v>-3.6071586951127665E-2</v>
      </c>
      <c r="M434">
        <f t="shared" si="104"/>
        <v>1.5742405385466905E-3</v>
      </c>
      <c r="N434">
        <f t="shared" si="105"/>
        <v>1.7290198258530589E-3</v>
      </c>
      <c r="O434">
        <f t="shared" si="106"/>
        <v>-1.4312015411008514E-3</v>
      </c>
      <c r="P434">
        <f t="shared" si="107"/>
        <v>1.8990170085143416E-3</v>
      </c>
      <c r="Q434">
        <f t="shared" si="108"/>
        <v>-1.5719172380348596E-3</v>
      </c>
      <c r="R434">
        <f t="shared" si="109"/>
        <v>1.3011593851727636E-3</v>
      </c>
    </row>
    <row r="435" spans="1:18" x14ac:dyDescent="0.2">
      <c r="A435" s="25">
        <v>129.96000699999999</v>
      </c>
      <c r="B435" s="25">
        <v>59.68</v>
      </c>
      <c r="C435" s="25">
        <v>85.139999000000003</v>
      </c>
      <c r="D435">
        <f t="shared" si="95"/>
        <v>3.2533396549908236E-2</v>
      </c>
      <c r="E435">
        <f t="shared" si="96"/>
        <v>2.8553945349086174E-2</v>
      </c>
      <c r="F435">
        <f t="shared" si="97"/>
        <v>-3.9947780689973268E-2</v>
      </c>
      <c r="G435">
        <f t="shared" si="98"/>
        <v>1.0334157002821667E-3</v>
      </c>
      <c r="H435">
        <f t="shared" si="99"/>
        <v>5.0544193046508218E-4</v>
      </c>
      <c r="I435">
        <f t="shared" si="100"/>
        <v>1.4890784960555814E-3</v>
      </c>
      <c r="J435">
        <f t="shared" si="101"/>
        <v>3.2146783669321673E-2</v>
      </c>
      <c r="K435">
        <f t="shared" si="102"/>
        <v>2.2482035727777905E-2</v>
      </c>
      <c r="L435">
        <f t="shared" si="103"/>
        <v>-3.8588579865752787E-2</v>
      </c>
      <c r="M435">
        <f t="shared" si="104"/>
        <v>1.0334157002821667E-3</v>
      </c>
      <c r="N435">
        <f t="shared" si="105"/>
        <v>7.2272513898683714E-4</v>
      </c>
      <c r="O435">
        <f t="shared" si="106"/>
        <v>-1.2404987290506968E-3</v>
      </c>
      <c r="P435">
        <f t="shared" si="107"/>
        <v>5.0544193046508218E-4</v>
      </c>
      <c r="Q435">
        <f t="shared" si="108"/>
        <v>-8.6754983122606531E-4</v>
      </c>
      <c r="R435">
        <f t="shared" si="109"/>
        <v>1.4890784960555814E-3</v>
      </c>
    </row>
    <row r="436" spans="1:18" x14ac:dyDescent="0.2">
      <c r="A436" s="25">
        <v>130.53999300000001</v>
      </c>
      <c r="B436" s="25">
        <v>58.68</v>
      </c>
      <c r="C436" s="25">
        <v>85.129997000000003</v>
      </c>
      <c r="D436">
        <f t="shared" si="95"/>
        <v>1.4195548291602108E-2</v>
      </c>
      <c r="E436">
        <f t="shared" si="96"/>
        <v>8.2135813552583568E-3</v>
      </c>
      <c r="F436">
        <f t="shared" si="97"/>
        <v>-4.5692108190969145E-2</v>
      </c>
      <c r="G436">
        <f t="shared" si="98"/>
        <v>1.9068669718559907E-4</v>
      </c>
      <c r="H436">
        <f t="shared" si="99"/>
        <v>4.5867578160007828E-6</v>
      </c>
      <c r="I436">
        <f t="shared" si="100"/>
        <v>1.9654066755887181E-3</v>
      </c>
      <c r="J436">
        <f t="shared" si="101"/>
        <v>1.3808935411015546E-2</v>
      </c>
      <c r="K436">
        <f t="shared" si="102"/>
        <v>2.1416717339500894E-3</v>
      </c>
      <c r="L436">
        <f t="shared" si="103"/>
        <v>-4.4332907366748664E-2</v>
      </c>
      <c r="M436">
        <f t="shared" si="104"/>
        <v>1.9068669718559907E-4</v>
      </c>
      <c r="N436">
        <f t="shared" si="105"/>
        <v>2.9574206645714454E-5</v>
      </c>
      <c r="O436">
        <f t="shared" si="106"/>
        <v>-6.1219025440996757E-4</v>
      </c>
      <c r="P436">
        <f t="shared" si="107"/>
        <v>4.5867578160007828E-6</v>
      </c>
      <c r="Q436">
        <f t="shared" si="108"/>
        <v>-9.4946534591193303E-5</v>
      </c>
      <c r="R436">
        <f t="shared" si="109"/>
        <v>1.9654066755887181E-3</v>
      </c>
    </row>
    <row r="437" spans="1:18" x14ac:dyDescent="0.2">
      <c r="A437" s="25">
        <v>130.279999</v>
      </c>
      <c r="B437" s="25">
        <v>58.610000999999997</v>
      </c>
      <c r="C437" s="25">
        <v>85.199996999999996</v>
      </c>
      <c r="D437">
        <f t="shared" si="95"/>
        <v>1.0261263669735395E-2</v>
      </c>
      <c r="E437">
        <f t="shared" si="96"/>
        <v>1.4955138677451471E-2</v>
      </c>
      <c r="F437">
        <f t="shared" si="97"/>
        <v>-4.1948133466810256E-2</v>
      </c>
      <c r="G437">
        <f t="shared" si="98"/>
        <v>9.7508728207637679E-5</v>
      </c>
      <c r="H437">
        <f t="shared" si="99"/>
        <v>7.8911758463906878E-5</v>
      </c>
      <c r="I437">
        <f t="shared" si="100"/>
        <v>1.6474614530646897E-3</v>
      </c>
      <c r="J437">
        <f t="shared" si="101"/>
        <v>9.8746507891488335E-3</v>
      </c>
      <c r="K437">
        <f t="shared" si="102"/>
        <v>8.8832290561432041E-3</v>
      </c>
      <c r="L437">
        <f t="shared" si="103"/>
        <v>-4.0588932642589774E-2</v>
      </c>
      <c r="M437">
        <f t="shared" si="104"/>
        <v>9.7508728207637679E-5</v>
      </c>
      <c r="N437">
        <f t="shared" si="105"/>
        <v>8.7718784809434335E-5</v>
      </c>
      <c r="O437">
        <f t="shared" si="106"/>
        <v>-4.0080153574985794E-4</v>
      </c>
      <c r="P437">
        <f t="shared" si="107"/>
        <v>7.8911758463906878E-5</v>
      </c>
      <c r="Q437">
        <f t="shared" si="108"/>
        <v>-3.6056078580849282E-4</v>
      </c>
      <c r="R437">
        <f t="shared" si="109"/>
        <v>1.6474614530646897E-3</v>
      </c>
    </row>
    <row r="438" spans="1:18" x14ac:dyDescent="0.2">
      <c r="A438" s="25">
        <v>131.779999</v>
      </c>
      <c r="B438" s="25">
        <v>59.450001</v>
      </c>
      <c r="C438" s="25">
        <v>85.110000999999997</v>
      </c>
      <c r="D438">
        <f t="shared" si="95"/>
        <v>5.1620824038662735E-2</v>
      </c>
      <c r="E438">
        <f t="shared" si="96"/>
        <v>5.4618722716568854E-2</v>
      </c>
      <c r="F438">
        <f t="shared" si="97"/>
        <v>-2.6207459408361205E-2</v>
      </c>
      <c r="G438">
        <f t="shared" si="98"/>
        <v>2.624944392990337E-3</v>
      </c>
      <c r="H438">
        <f t="shared" si="99"/>
        <v>2.3567930617061647E-3</v>
      </c>
      <c r="I438">
        <f t="shared" si="100"/>
        <v>6.1743595466432334E-4</v>
      </c>
      <c r="J438">
        <f t="shared" si="101"/>
        <v>5.1234211158076172E-2</v>
      </c>
      <c r="K438">
        <f t="shared" si="102"/>
        <v>4.8546813095260585E-2</v>
      </c>
      <c r="L438">
        <f t="shared" si="103"/>
        <v>-2.4848258584140727E-2</v>
      </c>
      <c r="M438">
        <f t="shared" si="104"/>
        <v>2.624944392990337E-3</v>
      </c>
      <c r="N438">
        <f t="shared" si="105"/>
        <v>2.4872576731742382E-3</v>
      </c>
      <c r="O438">
        <f t="shared" si="106"/>
        <v>-1.2730809272103447E-3</v>
      </c>
      <c r="P438">
        <f t="shared" si="107"/>
        <v>2.3567930617061647E-3</v>
      </c>
      <c r="Q438">
        <f t="shared" si="108"/>
        <v>-1.2063037652269844E-3</v>
      </c>
      <c r="R438">
        <f t="shared" si="109"/>
        <v>6.1743595466432334E-4</v>
      </c>
    </row>
    <row r="439" spans="1:18" x14ac:dyDescent="0.2">
      <c r="A439" s="25">
        <v>132.03999300000001</v>
      </c>
      <c r="B439" s="25">
        <v>59.389999000000003</v>
      </c>
      <c r="C439" s="25">
        <v>85.110000999999997</v>
      </c>
      <c r="D439">
        <f t="shared" si="95"/>
        <v>2.6087056313728565E-2</v>
      </c>
      <c r="E439">
        <f t="shared" si="96"/>
        <v>4.7233822411401193E-2</v>
      </c>
      <c r="F439">
        <f t="shared" si="97"/>
        <v>-3.1913934410726104E-2</v>
      </c>
      <c r="G439">
        <f t="shared" si="98"/>
        <v>6.6051279266013201E-4</v>
      </c>
      <c r="H439">
        <f t="shared" si="99"/>
        <v>1.6943030645392154E-3</v>
      </c>
      <c r="I439">
        <f t="shared" si="100"/>
        <v>9.335917445423349E-4</v>
      </c>
      <c r="J439">
        <f t="shared" si="101"/>
        <v>2.5700443433142005E-2</v>
      </c>
      <c r="K439">
        <f t="shared" si="102"/>
        <v>4.1161912790092924E-2</v>
      </c>
      <c r="L439">
        <f t="shared" si="103"/>
        <v>-3.0554733586505626E-2</v>
      </c>
      <c r="M439">
        <f t="shared" si="104"/>
        <v>6.6051279266013201E-4</v>
      </c>
      <c r="N439">
        <f t="shared" si="105"/>
        <v>1.0578794112617075E-3</v>
      </c>
      <c r="O439">
        <f t="shared" si="106"/>
        <v>-7.8527020215471194E-4</v>
      </c>
      <c r="P439">
        <f t="shared" si="107"/>
        <v>1.6943030645392154E-3</v>
      </c>
      <c r="Q439">
        <f t="shared" si="108"/>
        <v>-1.2576912792122677E-3</v>
      </c>
      <c r="R439">
        <f t="shared" si="109"/>
        <v>9.335917445423349E-4</v>
      </c>
    </row>
    <row r="440" spans="1:18" x14ac:dyDescent="0.2">
      <c r="A440" s="25">
        <v>129.61999499999999</v>
      </c>
      <c r="B440" s="25">
        <v>59.23</v>
      </c>
      <c r="C440" s="25">
        <v>85.349997999999999</v>
      </c>
      <c r="D440">
        <f t="shared" si="95"/>
        <v>-7.2258214718943148E-3</v>
      </c>
      <c r="E440">
        <f t="shared" si="96"/>
        <v>4.1891862167402122E-2</v>
      </c>
      <c r="F440">
        <f t="shared" si="97"/>
        <v>-2.8301109002109262E-2</v>
      </c>
      <c r="G440">
        <f t="shared" si="98"/>
        <v>5.794915677083094E-5</v>
      </c>
      <c r="H440">
        <f t="shared" si="99"/>
        <v>1.2830690004044154E-3</v>
      </c>
      <c r="I440">
        <f t="shared" si="100"/>
        <v>7.2586641626579053E-4</v>
      </c>
      <c r="J440">
        <f t="shared" si="101"/>
        <v>-7.6124343524808765E-3</v>
      </c>
      <c r="K440">
        <f t="shared" si="102"/>
        <v>3.5819952546093853E-2</v>
      </c>
      <c r="L440">
        <f t="shared" si="103"/>
        <v>-2.6941908177888784E-2</v>
      </c>
      <c r="M440">
        <f t="shared" si="104"/>
        <v>5.794915677083094E-5</v>
      </c>
      <c r="N440">
        <f t="shared" si="105"/>
        <v>-2.7267703726611969E-4</v>
      </c>
      <c r="O440">
        <f t="shared" si="106"/>
        <v>2.0509350733474604E-4</v>
      </c>
      <c r="P440">
        <f t="shared" si="107"/>
        <v>1.2830690004044154E-3</v>
      </c>
      <c r="Q440">
        <f t="shared" si="108"/>
        <v>-9.6505787243319411E-4</v>
      </c>
      <c r="R440">
        <f t="shared" si="109"/>
        <v>7.2586641626579053E-4</v>
      </c>
    </row>
    <row r="441" spans="1:18" x14ac:dyDescent="0.2">
      <c r="A441" s="25">
        <v>132.53999300000001</v>
      </c>
      <c r="B441" s="25">
        <v>59.880001</v>
      </c>
      <c r="C441" s="25">
        <v>86.519997000000004</v>
      </c>
      <c r="D441">
        <f t="shared" si="95"/>
        <v>-8.2960150609976183E-4</v>
      </c>
      <c r="E441">
        <f t="shared" si="96"/>
        <v>4.929130841694402E-2</v>
      </c>
      <c r="F441">
        <f t="shared" si="97"/>
        <v>-5.6475111530028205E-3</v>
      </c>
      <c r="G441">
        <f t="shared" si="98"/>
        <v>1.4791774343827897E-6</v>
      </c>
      <c r="H441">
        <f t="shared" si="99"/>
        <v>1.8679164322562009E-3</v>
      </c>
      <c r="I441">
        <f t="shared" si="100"/>
        <v>1.8389605475941316E-5</v>
      </c>
      <c r="J441">
        <f t="shared" si="101"/>
        <v>-1.2162143866863233E-3</v>
      </c>
      <c r="K441">
        <f t="shared" si="102"/>
        <v>4.3219398795635751E-2</v>
      </c>
      <c r="L441">
        <f t="shared" si="103"/>
        <v>-4.2883103287823417E-3</v>
      </c>
      <c r="M441">
        <f t="shared" si="104"/>
        <v>1.4791774343827897E-6</v>
      </c>
      <c r="N441">
        <f t="shared" si="105"/>
        <v>-5.2564054599185755E-5</v>
      </c>
      <c r="O441">
        <f t="shared" si="106"/>
        <v>5.215504716440641E-6</v>
      </c>
      <c r="P441">
        <f t="shared" si="107"/>
        <v>1.8679164322562009E-3</v>
      </c>
      <c r="Q441">
        <f t="shared" si="108"/>
        <v>-1.8533819425908788E-4</v>
      </c>
      <c r="R441">
        <f t="shared" si="109"/>
        <v>1.8389605475941316E-5</v>
      </c>
    </row>
    <row r="442" spans="1:18" x14ac:dyDescent="0.2">
      <c r="A442" s="25">
        <v>131.38999899999999</v>
      </c>
      <c r="B442" s="25">
        <v>60.220001000000003</v>
      </c>
      <c r="C442" s="25">
        <v>87.209998999999996</v>
      </c>
      <c r="D442">
        <f t="shared" si="95"/>
        <v>8.4840193105438638E-3</v>
      </c>
      <c r="E442">
        <f t="shared" si="96"/>
        <v>5.5128690718582778E-2</v>
      </c>
      <c r="F442">
        <f t="shared" si="97"/>
        <v>2.7557486724278193E-3</v>
      </c>
      <c r="G442">
        <f t="shared" si="98"/>
        <v>6.5567990891913854E-5</v>
      </c>
      <c r="H442">
        <f t="shared" si="99"/>
        <v>2.4065677716259095E-3</v>
      </c>
      <c r="I442">
        <f t="shared" si="100"/>
        <v>1.6932809359966078E-5</v>
      </c>
      <c r="J442">
        <f t="shared" si="101"/>
        <v>8.0974064299573021E-3</v>
      </c>
      <c r="K442">
        <f t="shared" si="102"/>
        <v>4.9056781097274509E-2</v>
      </c>
      <c r="L442">
        <f t="shared" si="103"/>
        <v>4.1149494966482977E-3</v>
      </c>
      <c r="M442">
        <f t="shared" si="104"/>
        <v>6.5567990891913854E-5</v>
      </c>
      <c r="N442">
        <f t="shared" si="105"/>
        <v>3.9723269469007843E-4</v>
      </c>
      <c r="O442">
        <f t="shared" si="106"/>
        <v>3.3320418513109489E-5</v>
      </c>
      <c r="P442">
        <f t="shared" si="107"/>
        <v>2.4065677716259095E-3</v>
      </c>
      <c r="Q442">
        <f t="shared" si="108"/>
        <v>2.0186617668341547E-4</v>
      </c>
      <c r="R442">
        <f t="shared" si="109"/>
        <v>1.6932809359966078E-5</v>
      </c>
    </row>
    <row r="443" spans="1:18" x14ac:dyDescent="0.2">
      <c r="A443" s="25">
        <v>130.05999800000001</v>
      </c>
      <c r="B443" s="25">
        <v>59.959999000000003</v>
      </c>
      <c r="C443" s="25">
        <v>87.129997000000003</v>
      </c>
      <c r="D443">
        <f t="shared" si="95"/>
        <v>3.0031209264630423E-3</v>
      </c>
      <c r="E443">
        <f t="shared" si="96"/>
        <v>5.5022000195099612E-2</v>
      </c>
      <c r="F443">
        <f t="shared" si="97"/>
        <v>-4.6946213742131765E-3</v>
      </c>
      <c r="G443">
        <f t="shared" si="98"/>
        <v>6.8461143541363593E-6</v>
      </c>
      <c r="H443">
        <f t="shared" si="99"/>
        <v>2.3961113671823759E-3</v>
      </c>
      <c r="I443">
        <f t="shared" si="100"/>
        <v>1.1125030245313592E-5</v>
      </c>
      <c r="J443">
        <f t="shared" si="101"/>
        <v>2.6165080458764806E-3</v>
      </c>
      <c r="K443">
        <f t="shared" si="102"/>
        <v>4.8950090573791342E-2</v>
      </c>
      <c r="L443">
        <f t="shared" si="103"/>
        <v>-3.3354205499926981E-3</v>
      </c>
      <c r="M443">
        <f t="shared" si="104"/>
        <v>6.8461143541363593E-6</v>
      </c>
      <c r="N443">
        <f t="shared" si="105"/>
        <v>1.2807830583270752E-4</v>
      </c>
      <c r="O443">
        <f t="shared" si="106"/>
        <v>-8.7271547054376505E-6</v>
      </c>
      <c r="P443">
        <f t="shared" si="107"/>
        <v>2.3961113671823759E-3</v>
      </c>
      <c r="Q443">
        <f t="shared" si="108"/>
        <v>-1.6326913802382751E-4</v>
      </c>
      <c r="R443">
        <f t="shared" si="109"/>
        <v>1.1125030245313592E-5</v>
      </c>
    </row>
    <row r="444" spans="1:18" x14ac:dyDescent="0.2">
      <c r="A444" s="25">
        <v>130.070007</v>
      </c>
      <c r="B444" s="25">
        <v>59.41</v>
      </c>
      <c r="C444" s="25">
        <v>86.989998</v>
      </c>
      <c r="D444">
        <f t="shared" si="95"/>
        <v>1.121053906031029E-2</v>
      </c>
      <c r="E444">
        <f t="shared" si="96"/>
        <v>4.8806961146049918E-2</v>
      </c>
      <c r="F444">
        <f t="shared" si="97"/>
        <v>-5.3883880226753885E-3</v>
      </c>
      <c r="G444">
        <f t="shared" si="98"/>
        <v>1.171573779441087E-4</v>
      </c>
      <c r="H444">
        <f t="shared" si="99"/>
        <v>1.8262846288223235E-3</v>
      </c>
      <c r="I444">
        <f t="shared" si="100"/>
        <v>1.6234349480192931E-5</v>
      </c>
      <c r="J444">
        <f t="shared" si="101"/>
        <v>1.0823926179723728E-2</v>
      </c>
      <c r="K444">
        <f t="shared" si="102"/>
        <v>4.2735051524741649E-2</v>
      </c>
      <c r="L444">
        <f t="shared" si="103"/>
        <v>-4.0291871984549105E-3</v>
      </c>
      <c r="M444">
        <f t="shared" si="104"/>
        <v>1.171573779441087E-4</v>
      </c>
      <c r="N444">
        <f t="shared" si="105"/>
        <v>4.6256104299049355E-4</v>
      </c>
      <c r="O444">
        <f t="shared" si="106"/>
        <v>-4.361162480036381E-5</v>
      </c>
      <c r="P444">
        <f t="shared" si="107"/>
        <v>1.8262846288223235E-3</v>
      </c>
      <c r="Q444">
        <f t="shared" si="108"/>
        <v>-1.7218752252880006E-4</v>
      </c>
      <c r="R444">
        <f t="shared" si="109"/>
        <v>1.6234349480192931E-5</v>
      </c>
    </row>
    <row r="445" spans="1:18" x14ac:dyDescent="0.2">
      <c r="A445" s="25">
        <v>130.19000199999999</v>
      </c>
      <c r="B445" s="25">
        <v>58.889999000000003</v>
      </c>
      <c r="C445" s="25">
        <v>86.849997999999999</v>
      </c>
      <c r="D445">
        <f t="shared" si="95"/>
        <v>2.5516731930997259E-2</v>
      </c>
      <c r="E445">
        <f t="shared" si="96"/>
        <v>3.8955848245570697E-2</v>
      </c>
      <c r="F445">
        <f t="shared" si="97"/>
        <v>-3.4535199633393E-4</v>
      </c>
      <c r="G445">
        <f t="shared" si="98"/>
        <v>6.3152288348781473E-4</v>
      </c>
      <c r="H445">
        <f t="shared" si="99"/>
        <v>1.0813534194442584E-3</v>
      </c>
      <c r="I445">
        <f t="shared" si="100"/>
        <v>1.0278894458069279E-6</v>
      </c>
      <c r="J445">
        <f t="shared" si="101"/>
        <v>2.5130119050410699E-2</v>
      </c>
      <c r="K445">
        <f t="shared" si="102"/>
        <v>3.2883938624262428E-2</v>
      </c>
      <c r="L445">
        <f t="shared" si="103"/>
        <v>1.0138488278865483E-3</v>
      </c>
      <c r="M445">
        <f t="shared" si="104"/>
        <v>6.3152288348781473E-4</v>
      </c>
      <c r="N445">
        <f t="shared" si="105"/>
        <v>8.2637729247411339E-4</v>
      </c>
      <c r="O445">
        <f t="shared" si="106"/>
        <v>2.5478141743908307E-5</v>
      </c>
      <c r="P445">
        <f t="shared" si="107"/>
        <v>1.0813534194442584E-3</v>
      </c>
      <c r="Q445">
        <f t="shared" si="108"/>
        <v>3.3339342630501655E-5</v>
      </c>
      <c r="R445">
        <f t="shared" si="109"/>
        <v>1.0278894458069279E-6</v>
      </c>
    </row>
    <row r="446" spans="1:18" x14ac:dyDescent="0.2">
      <c r="A446" s="25">
        <v>128.770004</v>
      </c>
      <c r="B446" s="25">
        <v>58.360000999999997</v>
      </c>
      <c r="C446" s="25">
        <v>87.349997999999999</v>
      </c>
      <c r="D446">
        <f t="shared" si="95"/>
        <v>9.12754311211951E-3</v>
      </c>
      <c r="E446">
        <f t="shared" si="96"/>
        <v>1.4671929840507051E-2</v>
      </c>
      <c r="F446">
        <f t="shared" si="97"/>
        <v>1.2600952755071095E-3</v>
      </c>
      <c r="G446">
        <f t="shared" si="98"/>
        <v>7.6403861312526638E-5</v>
      </c>
      <c r="H446">
        <f t="shared" si="99"/>
        <v>7.3960347770627905E-5</v>
      </c>
      <c r="I446">
        <f t="shared" si="100"/>
        <v>6.8607120580481535E-6</v>
      </c>
      <c r="J446">
        <f t="shared" si="101"/>
        <v>8.7409302315329482E-3</v>
      </c>
      <c r="K446">
        <f t="shared" si="102"/>
        <v>8.600020219198784E-3</v>
      </c>
      <c r="L446">
        <f t="shared" si="103"/>
        <v>2.6192960997275879E-3</v>
      </c>
      <c r="M446">
        <f t="shared" si="104"/>
        <v>7.6403861312526638E-5</v>
      </c>
      <c r="N446">
        <f t="shared" si="105"/>
        <v>7.5172176725789267E-5</v>
      </c>
      <c r="O446">
        <f t="shared" si="106"/>
        <v>2.2895084463445214E-5</v>
      </c>
      <c r="P446">
        <f t="shared" si="107"/>
        <v>7.3960347770627905E-5</v>
      </c>
      <c r="Q446">
        <f t="shared" si="108"/>
        <v>2.2525999417725772E-5</v>
      </c>
      <c r="R446">
        <f t="shared" si="109"/>
        <v>6.8607120580481535E-6</v>
      </c>
    </row>
    <row r="447" spans="1:18" x14ac:dyDescent="0.2">
      <c r="A447" s="25">
        <v>128.949997</v>
      </c>
      <c r="B447" s="25">
        <v>58.970001000000003</v>
      </c>
      <c r="C447" s="25">
        <v>86.970000999999996</v>
      </c>
      <c r="D447">
        <f t="shared" si="95"/>
        <v>3.3112974430894053E-2</v>
      </c>
      <c r="E447">
        <f t="shared" si="96"/>
        <v>2.6462042093982691E-2</v>
      </c>
      <c r="F447">
        <f t="shared" si="97"/>
        <v>4.6004600891842159E-4</v>
      </c>
      <c r="G447">
        <f t="shared" si="98"/>
        <v>1.0710147403214445E-3</v>
      </c>
      <c r="H447">
        <f t="shared" si="99"/>
        <v>4.1575750225321211E-4</v>
      </c>
      <c r="I447">
        <f t="shared" si="100"/>
        <v>3.3096590398859164E-6</v>
      </c>
      <c r="J447">
        <f t="shared" si="101"/>
        <v>3.272636155030749E-2</v>
      </c>
      <c r="K447">
        <f t="shared" si="102"/>
        <v>2.0390132472674426E-2</v>
      </c>
      <c r="L447">
        <f t="shared" si="103"/>
        <v>1.8192468331388999E-3</v>
      </c>
      <c r="M447">
        <f t="shared" si="104"/>
        <v>1.0710147403214445E-3</v>
      </c>
      <c r="N447">
        <f t="shared" si="105"/>
        <v>6.6729484735940847E-4</v>
      </c>
      <c r="O447">
        <f t="shared" si="106"/>
        <v>5.9537329610555561E-5</v>
      </c>
      <c r="P447">
        <f t="shared" si="107"/>
        <v>4.1575750225321211E-4</v>
      </c>
      <c r="Q447">
        <f t="shared" si="108"/>
        <v>3.7094683928195599E-5</v>
      </c>
      <c r="R447">
        <f t="shared" si="109"/>
        <v>3.3096590398859164E-6</v>
      </c>
    </row>
    <row r="448" spans="1:18" x14ac:dyDescent="0.2">
      <c r="A448" s="25">
        <v>126.010002</v>
      </c>
      <c r="B448" s="25">
        <v>58.740001999999997</v>
      </c>
      <c r="C448" s="25">
        <v>86.559997999999993</v>
      </c>
      <c r="D448">
        <f t="shared" si="95"/>
        <v>-1.2689033346631436E-3</v>
      </c>
      <c r="E448">
        <f t="shared" si="96"/>
        <v>9.9231265935582746E-3</v>
      </c>
      <c r="F448">
        <f t="shared" si="97"/>
        <v>-1.342615834330938E-2</v>
      </c>
      <c r="G448">
        <f t="shared" si="98"/>
        <v>2.7407339389547077E-6</v>
      </c>
      <c r="H448">
        <f t="shared" si="99"/>
        <v>1.4831872167346513E-5</v>
      </c>
      <c r="I448">
        <f t="shared" si="100"/>
        <v>1.4561146376749619E-4</v>
      </c>
      <c r="J448">
        <f t="shared" si="101"/>
        <v>-1.6555162152497051E-3</v>
      </c>
      <c r="K448">
        <f t="shared" si="102"/>
        <v>3.8512169722500073E-3</v>
      </c>
      <c r="L448">
        <f t="shared" si="103"/>
        <v>-1.2066957519088902E-2</v>
      </c>
      <c r="M448">
        <f t="shared" si="104"/>
        <v>2.7407339389547077E-6</v>
      </c>
      <c r="N448">
        <f t="shared" si="105"/>
        <v>-6.3757521460047602E-6</v>
      </c>
      <c r="O448">
        <f t="shared" si="106"/>
        <v>1.9977043841581029E-5</v>
      </c>
      <c r="P448">
        <f t="shared" si="107"/>
        <v>1.4831872167346513E-5</v>
      </c>
      <c r="Q448">
        <f t="shared" si="108"/>
        <v>-4.6472471600935019E-5</v>
      </c>
      <c r="R448">
        <f t="shared" si="109"/>
        <v>1.4561146376749619E-4</v>
      </c>
    </row>
    <row r="449" spans="1:18" x14ac:dyDescent="0.2">
      <c r="A449" s="25">
        <v>125.870003</v>
      </c>
      <c r="B449" s="25">
        <v>58.759998000000003</v>
      </c>
      <c r="C449" s="25">
        <v>87.019997000000004</v>
      </c>
      <c r="D449">
        <f t="shared" si="95"/>
        <v>-7.2036408308130771E-3</v>
      </c>
      <c r="E449">
        <f t="shared" si="96"/>
        <v>8.3739361139333786E-3</v>
      </c>
      <c r="F449">
        <f t="shared" si="97"/>
        <v>-1.2107572303354401E-2</v>
      </c>
      <c r="G449">
        <f t="shared" si="98"/>
        <v>5.7611951403415991E-5</v>
      </c>
      <c r="H449">
        <f t="shared" si="99"/>
        <v>5.2993259727478717E-6</v>
      </c>
      <c r="I449">
        <f t="shared" si="100"/>
        <v>1.1552748945345955E-4</v>
      </c>
      <c r="J449">
        <f t="shared" si="101"/>
        <v>-7.5902537113996388E-3</v>
      </c>
      <c r="K449">
        <f t="shared" si="102"/>
        <v>2.3020264926251113E-3</v>
      </c>
      <c r="L449">
        <f t="shared" si="103"/>
        <v>-1.0748371479133923E-2</v>
      </c>
      <c r="M449">
        <f t="shared" si="104"/>
        <v>5.7611951403415991E-5</v>
      </c>
      <c r="N449">
        <f t="shared" si="105"/>
        <v>-1.7472965129388045E-5</v>
      </c>
      <c r="O449">
        <f t="shared" si="106"/>
        <v>8.1582866510998282E-5</v>
      </c>
      <c r="P449">
        <f t="shared" si="107"/>
        <v>5.2993259727478717E-6</v>
      </c>
      <c r="Q449">
        <f t="shared" si="108"/>
        <v>-2.4743035897542443E-5</v>
      </c>
      <c r="R449">
        <f t="shared" si="109"/>
        <v>1.1552748945345955E-4</v>
      </c>
    </row>
    <row r="450" spans="1:18" x14ac:dyDescent="0.2">
      <c r="A450" s="25">
        <v>126.32</v>
      </c>
      <c r="B450" s="25">
        <v>59.200001</v>
      </c>
      <c r="C450" s="25">
        <v>86.779999000000004</v>
      </c>
      <c r="D450">
        <f t="shared" si="95"/>
        <v>1.5831683797236972E-4</v>
      </c>
      <c r="E450">
        <f t="shared" si="96"/>
        <v>2.9136610978547046E-2</v>
      </c>
      <c r="F450">
        <f t="shared" si="97"/>
        <v>1.730027574799547E-3</v>
      </c>
      <c r="G450">
        <f t="shared" si="98"/>
        <v>5.211908307330087E-8</v>
      </c>
      <c r="H450">
        <f t="shared" si="99"/>
        <v>5.3198044869861238E-4</v>
      </c>
      <c r="I450">
        <f t="shared" si="100"/>
        <v>9.5433321013118301E-6</v>
      </c>
      <c r="J450">
        <f t="shared" si="101"/>
        <v>-2.2829604261419178E-4</v>
      </c>
      <c r="K450">
        <f t="shared" si="102"/>
        <v>2.306470135723878E-2</v>
      </c>
      <c r="L450">
        <f t="shared" si="103"/>
        <v>3.0892283990200256E-3</v>
      </c>
      <c r="M450">
        <f t="shared" si="104"/>
        <v>5.211908307330087E-8</v>
      </c>
      <c r="N450">
        <f t="shared" si="105"/>
        <v>-5.2655800439357916E-6</v>
      </c>
      <c r="O450">
        <f t="shared" si="106"/>
        <v>-7.0525861822764727E-7</v>
      </c>
      <c r="P450">
        <f t="shared" si="107"/>
        <v>5.3198044869861238E-4</v>
      </c>
      <c r="Q450">
        <f t="shared" si="108"/>
        <v>7.1252130447697771E-5</v>
      </c>
      <c r="R450">
        <f t="shared" si="109"/>
        <v>9.5433321013118301E-6</v>
      </c>
    </row>
    <row r="451" spans="1:18" x14ac:dyDescent="0.2">
      <c r="A451" s="25">
        <v>127.620003</v>
      </c>
      <c r="B451" s="25">
        <v>59.669998</v>
      </c>
      <c r="C451" s="25">
        <v>88.989998</v>
      </c>
      <c r="D451">
        <f t="shared" ref="D451:D485" si="110">LN(A451/A470)</f>
        <v>6.0518516688504729E-3</v>
      </c>
      <c r="E451">
        <f t="shared" ref="E451:E485" si="111">LN(B451/B470)</f>
        <v>3.7740311868577112E-2</v>
      </c>
      <c r="F451">
        <f t="shared" ref="F451:F485" si="112">LN(C451/C470)</f>
        <v>4.1880750505820664E-2</v>
      </c>
      <c r="G451">
        <f t="shared" ref="G451:G485" si="113">(D451-D$505)^2</f>
        <v>3.2094930528049947E-5</v>
      </c>
      <c r="H451">
        <f t="shared" ref="H451:H485" si="114">(E451-E$505)^2</f>
        <v>1.0028877008948223E-3</v>
      </c>
      <c r="I451">
        <f t="shared" ref="I451:I485" si="115">(F451-F$505)^2</f>
        <v>1.869693391024327E-3</v>
      </c>
      <c r="J451">
        <f t="shared" ref="J451:J485" si="116">(D451-D$505)</f>
        <v>5.6652387882639111E-3</v>
      </c>
      <c r="K451">
        <f t="shared" ref="K451:K485" si="117">(E451-E$505)</f>
        <v>3.1668402247268843E-2</v>
      </c>
      <c r="L451">
        <f t="shared" ref="L451:L485" si="118">(F451-F$505)</f>
        <v>4.3239951330041146E-2</v>
      </c>
      <c r="M451">
        <f t="shared" ref="M451:M485" si="119">$J451*J451</f>
        <v>3.2094930528049947E-5</v>
      </c>
      <c r="N451">
        <f t="shared" ref="N451:N485" si="120">$J451*K451</f>
        <v>1.7940906077357145E-4</v>
      </c>
      <c r="O451">
        <f t="shared" ref="O451:O485" si="121">$J451*L451</f>
        <v>2.4496464947759277E-4</v>
      </c>
      <c r="P451">
        <f t="shared" ref="P451:P485" si="122">$K451*K451</f>
        <v>1.0028877008948223E-3</v>
      </c>
      <c r="Q451">
        <f t="shared" ref="Q451:Q485" si="123">$K451*L451</f>
        <v>1.3693401718720703E-3</v>
      </c>
      <c r="R451">
        <f t="shared" ref="R451:R485" si="124">$L451*L451</f>
        <v>1.869693391024327E-3</v>
      </c>
    </row>
    <row r="452" spans="1:18" x14ac:dyDescent="0.2">
      <c r="A452" s="25">
        <v>125.260002</v>
      </c>
      <c r="B452" s="25">
        <v>58.970001000000003</v>
      </c>
      <c r="C452" s="25">
        <v>87.599997999999999</v>
      </c>
      <c r="D452">
        <f t="shared" si="110"/>
        <v>-1.4582569395711217E-2</v>
      </c>
      <c r="E452">
        <f t="shared" si="111"/>
        <v>4.1196565815755377E-2</v>
      </c>
      <c r="F452">
        <f t="shared" si="112"/>
        <v>2.3563114272499752E-2</v>
      </c>
      <c r="G452">
        <f t="shared" si="113"/>
        <v>2.2407641802102757E-4</v>
      </c>
      <c r="H452">
        <f t="shared" si="114"/>
        <v>1.2337414727781116E-3</v>
      </c>
      <c r="I452">
        <f t="shared" si="115"/>
        <v>6.2112178978020909E-4</v>
      </c>
      <c r="J452">
        <f t="shared" si="116"/>
        <v>-1.4969182276297779E-2</v>
      </c>
      <c r="K452">
        <f t="shared" si="117"/>
        <v>3.5124656194447108E-2</v>
      </c>
      <c r="L452">
        <f t="shared" si="118"/>
        <v>2.4922315096720229E-2</v>
      </c>
      <c r="M452">
        <f t="shared" si="119"/>
        <v>2.2407641802102757E-4</v>
      </c>
      <c r="N452">
        <f t="shared" si="120"/>
        <v>-5.2578738096697064E-4</v>
      </c>
      <c r="O452">
        <f t="shared" si="121"/>
        <v>-3.7306667743013301E-4</v>
      </c>
      <c r="P452">
        <f t="shared" si="122"/>
        <v>1.2337414727781116E-3</v>
      </c>
      <c r="Q452">
        <f t="shared" si="123"/>
        <v>8.7538774934197686E-4</v>
      </c>
      <c r="R452">
        <f t="shared" si="124"/>
        <v>6.2112178978020909E-4</v>
      </c>
    </row>
    <row r="453" spans="1:18" x14ac:dyDescent="0.2">
      <c r="A453" s="25">
        <v>125.010002</v>
      </c>
      <c r="B453" s="25">
        <v>58.150002000000001</v>
      </c>
      <c r="C453" s="25">
        <v>88.190002000000007</v>
      </c>
      <c r="D453">
        <f t="shared" si="110"/>
        <v>-1.2322738115370492E-2</v>
      </c>
      <c r="E453">
        <f t="shared" si="111"/>
        <v>3.2508996117402135E-2</v>
      </c>
      <c r="F453">
        <f t="shared" si="112"/>
        <v>4.0968468372555203E-2</v>
      </c>
      <c r="G453">
        <f t="shared" si="113"/>
        <v>1.6152760273843456E-4</v>
      </c>
      <c r="H453">
        <f t="shared" si="114"/>
        <v>6.9891954240194865E-4</v>
      </c>
      <c r="I453">
        <f t="shared" si="115"/>
        <v>1.7916315796316731E-3</v>
      </c>
      <c r="J453">
        <f t="shared" si="116"/>
        <v>-1.2709350995957054E-2</v>
      </c>
      <c r="K453">
        <f t="shared" si="117"/>
        <v>2.6437086496093866E-2</v>
      </c>
      <c r="L453">
        <f t="shared" si="118"/>
        <v>4.2327669196775684E-2</v>
      </c>
      <c r="M453">
        <f t="shared" si="119"/>
        <v>1.6152760273843456E-4</v>
      </c>
      <c r="N453">
        <f t="shared" si="120"/>
        <v>-3.3599821158933335E-4</v>
      </c>
      <c r="O453">
        <f t="shared" si="121"/>
        <v>-5.3795720466258174E-4</v>
      </c>
      <c r="P453">
        <f t="shared" si="122"/>
        <v>6.9891954240194865E-4</v>
      </c>
      <c r="Q453">
        <f t="shared" si="123"/>
        <v>1.1190202517332066E-3</v>
      </c>
      <c r="R453">
        <f t="shared" si="124"/>
        <v>1.7916315796316731E-3</v>
      </c>
    </row>
    <row r="454" spans="1:18" x14ac:dyDescent="0.2">
      <c r="A454" s="25">
        <v>125.800003</v>
      </c>
      <c r="B454" s="25">
        <v>58</v>
      </c>
      <c r="C454" s="25">
        <v>88.610000999999997</v>
      </c>
      <c r="D454">
        <f t="shared" si="110"/>
        <v>1.5911300031854628E-3</v>
      </c>
      <c r="E454">
        <f t="shared" si="111"/>
        <v>4.4961278715778277E-2</v>
      </c>
      <c r="F454">
        <f t="shared" si="112"/>
        <v>5.2713923560177831E-2</v>
      </c>
      <c r="G454">
        <f t="shared" si="113"/>
        <v>1.4508614986339367E-6</v>
      </c>
      <c r="H454">
        <f t="shared" si="114"/>
        <v>1.5123830285659191E-3</v>
      </c>
      <c r="I454">
        <f t="shared" si="115"/>
        <v>2.9239027806906115E-3</v>
      </c>
      <c r="J454">
        <f t="shared" si="116"/>
        <v>1.2045171225989013E-3</v>
      </c>
      <c r="K454">
        <f t="shared" si="117"/>
        <v>3.8889369094470008E-2</v>
      </c>
      <c r="L454">
        <f t="shared" si="118"/>
        <v>5.4073124384398312E-2</v>
      </c>
      <c r="M454">
        <f t="shared" si="119"/>
        <v>1.4508614986339367E-6</v>
      </c>
      <c r="N454">
        <f t="shared" si="120"/>
        <v>4.6842910961357654E-5</v>
      </c>
      <c r="O454">
        <f t="shared" si="121"/>
        <v>6.5132004193427939E-5</v>
      </c>
      <c r="P454">
        <f t="shared" si="122"/>
        <v>1.5123830285659191E-3</v>
      </c>
      <c r="Q454">
        <f t="shared" si="123"/>
        <v>2.1028696922760523E-3</v>
      </c>
      <c r="R454">
        <f t="shared" si="124"/>
        <v>2.9239027806906115E-3</v>
      </c>
    </row>
    <row r="455" spans="1:18" x14ac:dyDescent="0.2">
      <c r="A455" s="25">
        <v>128.699997</v>
      </c>
      <c r="B455" s="25">
        <v>58.200001</v>
      </c>
      <c r="C455" s="25">
        <v>89.110000999999997</v>
      </c>
      <c r="D455">
        <f t="shared" si="110"/>
        <v>2.1122806538699482E-2</v>
      </c>
      <c r="E455">
        <f t="shared" si="111"/>
        <v>5.6915889182422991E-2</v>
      </c>
      <c r="F455">
        <f t="shared" si="112"/>
        <v>3.843548680066413E-2</v>
      </c>
      <c r="G455">
        <f t="shared" si="113"/>
        <v>4.2998972742676258E-4</v>
      </c>
      <c r="H455">
        <f t="shared" si="114"/>
        <v>2.5851102576110517E-3</v>
      </c>
      <c r="I455">
        <f t="shared" si="115"/>
        <v>1.5836171631621444E-3</v>
      </c>
      <c r="J455">
        <f t="shared" si="116"/>
        <v>2.0736193658112922E-2</v>
      </c>
      <c r="K455">
        <f t="shared" si="117"/>
        <v>5.0843979561114722E-2</v>
      </c>
      <c r="L455">
        <f t="shared" si="118"/>
        <v>3.9794687624884612E-2</v>
      </c>
      <c r="M455">
        <f t="shared" si="119"/>
        <v>4.2998972742676258E-4</v>
      </c>
      <c r="N455">
        <f t="shared" si="120"/>
        <v>1.0543106065284101E-3</v>
      </c>
      <c r="O455">
        <f t="shared" si="121"/>
        <v>8.2519034915371707E-4</v>
      </c>
      <c r="P455">
        <f t="shared" si="122"/>
        <v>2.5851102576110517E-3</v>
      </c>
      <c r="Q455">
        <f t="shared" si="123"/>
        <v>2.023320284240578E-3</v>
      </c>
      <c r="R455">
        <f t="shared" si="124"/>
        <v>1.5836171631621444E-3</v>
      </c>
    </row>
    <row r="456" spans="1:18" x14ac:dyDescent="0.2">
      <c r="A456" s="25">
        <v>128.949997</v>
      </c>
      <c r="B456" s="25">
        <v>57.740001999999997</v>
      </c>
      <c r="C456" s="25">
        <v>88.849997999999999</v>
      </c>
      <c r="D456">
        <f t="shared" si="110"/>
        <v>1.2485523341806892E-2</v>
      </c>
      <c r="E456">
        <f t="shared" si="111"/>
        <v>4.1009705526044125E-2</v>
      </c>
      <c r="F456">
        <f t="shared" si="112"/>
        <v>4.2770067435067824E-2</v>
      </c>
      <c r="G456">
        <f t="shared" si="113"/>
        <v>1.4638363434862675E-4</v>
      </c>
      <c r="H456">
        <f t="shared" si="114"/>
        <v>1.2206495826809776E-3</v>
      </c>
      <c r="I456">
        <f t="shared" si="115"/>
        <v>1.9473923171002302E-3</v>
      </c>
      <c r="J456">
        <f t="shared" si="116"/>
        <v>1.209891046122033E-2</v>
      </c>
      <c r="K456">
        <f t="shared" si="117"/>
        <v>3.4937795904735856E-2</v>
      </c>
      <c r="L456">
        <f t="shared" si="118"/>
        <v>4.4129268259288305E-2</v>
      </c>
      <c r="M456">
        <f t="shared" si="119"/>
        <v>1.4638363434862675E-4</v>
      </c>
      <c r="N456">
        <f t="shared" si="120"/>
        <v>4.2270926436378944E-4</v>
      </c>
      <c r="O456">
        <f t="shared" si="121"/>
        <v>5.339160653883016E-4</v>
      </c>
      <c r="P456">
        <f t="shared" si="122"/>
        <v>1.2206495826809776E-3</v>
      </c>
      <c r="Q456">
        <f t="shared" si="123"/>
        <v>1.541779367868353E-3</v>
      </c>
      <c r="R456">
        <f t="shared" si="124"/>
        <v>1.9473923171002302E-3</v>
      </c>
    </row>
    <row r="457" spans="1:18" x14ac:dyDescent="0.2">
      <c r="A457" s="25">
        <v>125.150002</v>
      </c>
      <c r="B457" s="25">
        <v>56.290000999999997</v>
      </c>
      <c r="C457" s="25">
        <v>87.370002999999997</v>
      </c>
      <c r="D457">
        <f t="shared" si="110"/>
        <v>-1.3574322253847892E-3</v>
      </c>
      <c r="E457">
        <f t="shared" si="111"/>
        <v>2.0641529781083981E-2</v>
      </c>
      <c r="F457">
        <f t="shared" si="112"/>
        <v>3.5770108051733751E-2</v>
      </c>
      <c r="G457">
        <f t="shared" si="113"/>
        <v>3.04169333166262E-6</v>
      </c>
      <c r="H457">
        <f t="shared" si="114"/>
        <v>2.1227383160014288E-4</v>
      </c>
      <c r="I457">
        <f t="shared" si="115"/>
        <v>1.3785855776060137E-3</v>
      </c>
      <c r="J457">
        <f t="shared" si="116"/>
        <v>-1.7440451059713507E-3</v>
      </c>
      <c r="K457">
        <f t="shared" si="117"/>
        <v>1.4569620159775714E-2</v>
      </c>
      <c r="L457">
        <f t="shared" si="118"/>
        <v>3.7129308875954233E-2</v>
      </c>
      <c r="M457">
        <f t="shared" si="119"/>
        <v>3.04169333166262E-6</v>
      </c>
      <c r="N457">
        <f t="shared" si="120"/>
        <v>-2.5410074735518361E-5</v>
      </c>
      <c r="O457">
        <f t="shared" si="121"/>
        <v>-6.4755189433206615E-5</v>
      </c>
      <c r="P457">
        <f t="shared" si="122"/>
        <v>2.1227383160014288E-4</v>
      </c>
      <c r="Q457">
        <f t="shared" si="123"/>
        <v>5.4095992711764213E-4</v>
      </c>
      <c r="R457">
        <f t="shared" si="124"/>
        <v>1.3785855776060137E-3</v>
      </c>
    </row>
    <row r="458" spans="1:18" x14ac:dyDescent="0.2">
      <c r="A458" s="25">
        <v>128.63999899999999</v>
      </c>
      <c r="B458" s="25">
        <v>56.650002000000001</v>
      </c>
      <c r="C458" s="25">
        <v>87.870002999999997</v>
      </c>
      <c r="D458">
        <f t="shared" si="110"/>
        <v>3.4722132680286254E-2</v>
      </c>
      <c r="E458">
        <f t="shared" si="111"/>
        <v>3.3019345475645251E-2</v>
      </c>
      <c r="F458">
        <f t="shared" si="112"/>
        <v>3.9580445983223113E-2</v>
      </c>
      <c r="G458">
        <f t="shared" si="113"/>
        <v>1.1789279199155695E-3</v>
      </c>
      <c r="H458">
        <f t="shared" si="114"/>
        <v>7.2616429912360626E-4</v>
      </c>
      <c r="I458">
        <f t="shared" si="115"/>
        <v>1.6760546807182265E-3</v>
      </c>
      <c r="J458">
        <f t="shared" si="116"/>
        <v>3.433551979969969E-2</v>
      </c>
      <c r="K458">
        <f t="shared" si="117"/>
        <v>2.6947435854336982E-2</v>
      </c>
      <c r="L458">
        <f t="shared" si="118"/>
        <v>4.0939646807443594E-2</v>
      </c>
      <c r="M458">
        <f t="shared" si="119"/>
        <v>1.1789279199155695E-3</v>
      </c>
      <c r="N458">
        <f t="shared" si="120"/>
        <v>9.2525421732772475E-4</v>
      </c>
      <c r="O458">
        <f t="shared" si="121"/>
        <v>1.4056840535496917E-3</v>
      </c>
      <c r="P458">
        <f t="shared" si="122"/>
        <v>7.2616429912360626E-4</v>
      </c>
      <c r="Q458">
        <f t="shared" si="123"/>
        <v>1.1032185062427981E-3</v>
      </c>
      <c r="R458">
        <f t="shared" si="124"/>
        <v>1.6760546807182265E-3</v>
      </c>
    </row>
    <row r="459" spans="1:18" x14ac:dyDescent="0.2">
      <c r="A459" s="25">
        <v>130.55999800000001</v>
      </c>
      <c r="B459" s="25">
        <v>56.799999</v>
      </c>
      <c r="C459" s="25">
        <v>87.800003000000004</v>
      </c>
      <c r="D459">
        <f t="shared" si="110"/>
        <v>4.8089567109629555E-2</v>
      </c>
      <c r="E459">
        <f t="shared" si="111"/>
        <v>3.6028594319641734E-2</v>
      </c>
      <c r="F459">
        <f t="shared" si="112"/>
        <v>3.2410278319318857E-2</v>
      </c>
      <c r="G459">
        <f t="shared" si="113"/>
        <v>2.2755718421781706E-3</v>
      </c>
      <c r="H459">
        <f t="shared" si="114"/>
        <v>8.9740295811536639E-4</v>
      </c>
      <c r="I459">
        <f t="shared" si="115"/>
        <v>1.1403777216259384E-3</v>
      </c>
      <c r="J459">
        <f t="shared" si="116"/>
        <v>4.7702954229042992E-2</v>
      </c>
      <c r="K459">
        <f t="shared" si="117"/>
        <v>2.9956684698333465E-2</v>
      </c>
      <c r="L459">
        <f t="shared" si="118"/>
        <v>3.3769479143539338E-2</v>
      </c>
      <c r="M459">
        <f t="shared" si="119"/>
        <v>2.2755718421781706E-3</v>
      </c>
      <c r="N459">
        <f t="shared" si="120"/>
        <v>1.4290223590184739E-3</v>
      </c>
      <c r="O459">
        <f t="shared" si="121"/>
        <v>1.6109039179228789E-3</v>
      </c>
      <c r="P459">
        <f t="shared" si="122"/>
        <v>8.9740295811536639E-4</v>
      </c>
      <c r="Q459">
        <f t="shared" si="123"/>
        <v>1.0116216391299559E-3</v>
      </c>
      <c r="R459">
        <f t="shared" si="124"/>
        <v>1.1403777216259384E-3</v>
      </c>
    </row>
    <row r="460" spans="1:18" x14ac:dyDescent="0.2">
      <c r="A460" s="25">
        <v>132.64999399999999</v>
      </c>
      <c r="B460" s="25">
        <v>57</v>
      </c>
      <c r="C460" s="25">
        <v>87.010002</v>
      </c>
      <c r="D460">
        <f t="shared" si="110"/>
        <v>4.8499899841533738E-2</v>
      </c>
      <c r="E460">
        <f t="shared" si="111"/>
        <v>4.155325597880128E-2</v>
      </c>
      <c r="F460">
        <f t="shared" si="112"/>
        <v>1.5987423560146853E-2</v>
      </c>
      <c r="G460">
        <f t="shared" si="113"/>
        <v>2.3148883821864493E-3</v>
      </c>
      <c r="H460">
        <f t="shared" si="114"/>
        <v>1.2589259393403825E-3</v>
      </c>
      <c r="I460">
        <f t="shared" si="115"/>
        <v>3.0090537753232731E-4</v>
      </c>
      <c r="J460">
        <f t="shared" si="116"/>
        <v>4.8113286960947174E-2</v>
      </c>
      <c r="K460">
        <f t="shared" si="117"/>
        <v>3.5481346357493011E-2</v>
      </c>
      <c r="L460">
        <f t="shared" si="118"/>
        <v>1.7346624384367331E-2</v>
      </c>
      <c r="M460">
        <f t="shared" si="119"/>
        <v>2.3148883821864493E-3</v>
      </c>
      <c r="N460">
        <f t="shared" si="120"/>
        <v>1.7071241990588191E-3</v>
      </c>
      <c r="O460">
        <f t="shared" si="121"/>
        <v>8.3460311680882905E-4</v>
      </c>
      <c r="P460">
        <f t="shared" si="122"/>
        <v>1.2589259393403825E-3</v>
      </c>
      <c r="Q460">
        <f t="shared" si="123"/>
        <v>6.1548158791507131E-4</v>
      </c>
      <c r="R460">
        <f t="shared" si="124"/>
        <v>3.0090537753232731E-4</v>
      </c>
    </row>
    <row r="461" spans="1:18" x14ac:dyDescent="0.2">
      <c r="A461" s="25">
        <v>130.279999</v>
      </c>
      <c r="B461" s="25">
        <v>56.990001999999997</v>
      </c>
      <c r="C461" s="25">
        <v>86.970000999999996</v>
      </c>
      <c r="D461">
        <f t="shared" si="110"/>
        <v>5.5471159809457944E-2</v>
      </c>
      <c r="E461">
        <f t="shared" si="111"/>
        <v>5.333641959304556E-2</v>
      </c>
      <c r="F461">
        <f t="shared" si="112"/>
        <v>3.975896215095294E-2</v>
      </c>
      <c r="G461">
        <f t="shared" si="113"/>
        <v>3.0343073103590336E-3</v>
      </c>
      <c r="H461">
        <f t="shared" si="114"/>
        <v>2.2339339028684536E-3</v>
      </c>
      <c r="I461">
        <f t="shared" si="115"/>
        <v>1.6907033264529224E-3</v>
      </c>
      <c r="J461">
        <f t="shared" si="116"/>
        <v>5.5084546928871381E-2</v>
      </c>
      <c r="K461">
        <f t="shared" si="117"/>
        <v>4.7264509971737291E-2</v>
      </c>
      <c r="L461">
        <f t="shared" si="118"/>
        <v>4.1118162975173421E-2</v>
      </c>
      <c r="M461">
        <f t="shared" si="119"/>
        <v>3.0343073103590336E-3</v>
      </c>
      <c r="N461">
        <f t="shared" si="120"/>
        <v>2.6035441176082723E-3</v>
      </c>
      <c r="O461">
        <f t="shared" si="121"/>
        <v>2.2649753780349222E-3</v>
      </c>
      <c r="P461">
        <f t="shared" si="122"/>
        <v>2.2339339028684536E-3</v>
      </c>
      <c r="Q461">
        <f t="shared" si="123"/>
        <v>1.9434298239596032E-3</v>
      </c>
      <c r="R461">
        <f t="shared" si="124"/>
        <v>1.6907033264529224E-3</v>
      </c>
    </row>
    <row r="462" spans="1:18" x14ac:dyDescent="0.2">
      <c r="A462" s="25">
        <v>129.66999799999999</v>
      </c>
      <c r="B462" s="25">
        <v>56.75</v>
      </c>
      <c r="C462" s="25">
        <v>87.540001000000004</v>
      </c>
      <c r="D462">
        <f t="shared" si="110"/>
        <v>4.2777583394468167E-2</v>
      </c>
      <c r="E462">
        <f t="shared" si="111"/>
        <v>4.6528443612510156E-2</v>
      </c>
      <c r="F462">
        <f t="shared" si="112"/>
        <v>3.7476758393046573E-2</v>
      </c>
      <c r="G462">
        <f t="shared" si="113"/>
        <v>1.7969943811087796E-3</v>
      </c>
      <c r="H462">
        <f t="shared" si="114"/>
        <v>1.6367311425812736E-3</v>
      </c>
      <c r="I462">
        <f t="shared" si="115"/>
        <v>1.5082317283252298E-3</v>
      </c>
      <c r="J462">
        <f t="shared" si="116"/>
        <v>4.2390970513881604E-2</v>
      </c>
      <c r="K462">
        <f t="shared" si="117"/>
        <v>4.0456533991201887E-2</v>
      </c>
      <c r="L462">
        <f t="shared" si="118"/>
        <v>3.8835959217267055E-2</v>
      </c>
      <c r="M462">
        <f t="shared" si="119"/>
        <v>1.7969943811087796E-3</v>
      </c>
      <c r="N462">
        <f t="shared" si="120"/>
        <v>1.714991739514888E-3</v>
      </c>
      <c r="O462">
        <f t="shared" si="121"/>
        <v>1.6462940020574761E-3</v>
      </c>
      <c r="P462">
        <f t="shared" si="122"/>
        <v>1.6367311425812736E-3</v>
      </c>
      <c r="Q462">
        <f t="shared" si="123"/>
        <v>1.5711683041542948E-3</v>
      </c>
      <c r="R462">
        <f t="shared" si="124"/>
        <v>1.5082317283252298E-3</v>
      </c>
    </row>
    <row r="463" spans="1:18" x14ac:dyDescent="0.2">
      <c r="A463" s="25">
        <v>128.61999499999999</v>
      </c>
      <c r="B463" s="25">
        <v>56.580002</v>
      </c>
      <c r="C463" s="25">
        <v>87.459998999999996</v>
      </c>
      <c r="D463">
        <f t="shared" si="110"/>
        <v>4.1593282366144908E-2</v>
      </c>
      <c r="E463">
        <f t="shared" si="111"/>
        <v>3.7087994393268112E-2</v>
      </c>
      <c r="F463">
        <f t="shared" si="112"/>
        <v>3.0178682992682525E-2</v>
      </c>
      <c r="G463">
        <f t="shared" si="113"/>
        <v>1.6979896100920453E-3</v>
      </c>
      <c r="H463">
        <f t="shared" si="114"/>
        <v>9.6199751458139922E-4</v>
      </c>
      <c r="I463">
        <f t="shared" si="115"/>
        <v>9.9463811564847252E-4</v>
      </c>
      <c r="J463">
        <f t="shared" si="116"/>
        <v>4.1206669485558345E-2</v>
      </c>
      <c r="K463">
        <f t="shared" si="117"/>
        <v>3.1016084771959843E-2</v>
      </c>
      <c r="L463">
        <f t="shared" si="118"/>
        <v>3.1537883816903006E-2</v>
      </c>
      <c r="M463">
        <f t="shared" si="119"/>
        <v>1.6979896100920453E-3</v>
      </c>
      <c r="N463">
        <f t="shared" si="120"/>
        <v>1.2780695539342086E-3</v>
      </c>
      <c r="O463">
        <f t="shared" si="121"/>
        <v>1.2995711547170614E-3</v>
      </c>
      <c r="P463">
        <f t="shared" si="122"/>
        <v>9.6199751458139922E-4</v>
      </c>
      <c r="Q463">
        <f t="shared" si="123"/>
        <v>9.7818167799328419E-4</v>
      </c>
      <c r="R463">
        <f t="shared" si="124"/>
        <v>9.9463811564847252E-4</v>
      </c>
    </row>
    <row r="464" spans="1:18" x14ac:dyDescent="0.2">
      <c r="A464" s="25">
        <v>126.910004</v>
      </c>
      <c r="B464" s="25">
        <v>56.639999000000003</v>
      </c>
      <c r="C464" s="25">
        <v>86.879997000000003</v>
      </c>
      <c r="D464">
        <f t="shared" si="110"/>
        <v>1.7350319399440112E-3</v>
      </c>
      <c r="E464">
        <f t="shared" si="111"/>
        <v>2.2677518955542774E-2</v>
      </c>
      <c r="F464">
        <f t="shared" si="112"/>
        <v>2.7539664401940139E-2</v>
      </c>
      <c r="G464">
        <f t="shared" si="113"/>
        <v>1.8182339596384295E-6</v>
      </c>
      <c r="H464">
        <f t="shared" si="114"/>
        <v>2.7574626136121625E-4</v>
      </c>
      <c r="I464">
        <f t="shared" si="115"/>
        <v>8.3514441135979531E-4</v>
      </c>
      <c r="J464">
        <f t="shared" si="116"/>
        <v>1.3484190593574497E-3</v>
      </c>
      <c r="K464">
        <f t="shared" si="117"/>
        <v>1.6605609334234508E-2</v>
      </c>
      <c r="L464">
        <f t="shared" si="118"/>
        <v>2.8898865226160617E-2</v>
      </c>
      <c r="M464">
        <f t="shared" si="119"/>
        <v>1.8182339596384295E-6</v>
      </c>
      <c r="N464">
        <f t="shared" si="120"/>
        <v>2.2391320118525783E-5</v>
      </c>
      <c r="O464">
        <f t="shared" si="121"/>
        <v>3.8967780664757212E-5</v>
      </c>
      <c r="P464">
        <f t="shared" si="122"/>
        <v>2.7574626136121625E-4</v>
      </c>
      <c r="Q464">
        <f t="shared" si="123"/>
        <v>4.7988326614831781E-4</v>
      </c>
      <c r="R464">
        <f t="shared" si="124"/>
        <v>8.3514441135979531E-4</v>
      </c>
    </row>
    <row r="465" spans="1:18" x14ac:dyDescent="0.2">
      <c r="A465" s="25">
        <v>127.599998</v>
      </c>
      <c r="B465" s="25">
        <v>57.509998000000003</v>
      </c>
      <c r="C465" s="25">
        <v>87.239998</v>
      </c>
      <c r="D465">
        <f t="shared" si="110"/>
        <v>3.0610989296059655E-3</v>
      </c>
      <c r="E465">
        <f t="shared" si="111"/>
        <v>2.9647415803798975E-2</v>
      </c>
      <c r="F465">
        <f t="shared" si="112"/>
        <v>2.0965591244637014E-2</v>
      </c>
      <c r="G465">
        <f t="shared" si="113"/>
        <v>7.1528756263994227E-6</v>
      </c>
      <c r="H465">
        <f t="shared" si="114"/>
        <v>5.558044917606575E-4</v>
      </c>
      <c r="I465">
        <f t="shared" si="115"/>
        <v>4.9839634091772235E-4</v>
      </c>
      <c r="J465">
        <f t="shared" si="116"/>
        <v>2.6744860490194042E-3</v>
      </c>
      <c r="K465">
        <f t="shared" si="117"/>
        <v>2.3575506182490706E-2</v>
      </c>
      <c r="L465">
        <f t="shared" si="118"/>
        <v>2.2324792068857492E-2</v>
      </c>
      <c r="M465">
        <f t="shared" si="119"/>
        <v>7.1528756263994227E-6</v>
      </c>
      <c r="N465">
        <f t="shared" si="120"/>
        <v>6.3052362383642102E-5</v>
      </c>
      <c r="O465">
        <f t="shared" si="121"/>
        <v>5.9707344935418406E-5</v>
      </c>
      <c r="P465">
        <f t="shared" si="122"/>
        <v>5.558044917606575E-4</v>
      </c>
      <c r="Q465">
        <f t="shared" si="123"/>
        <v>5.2631827344216931E-4</v>
      </c>
      <c r="R465">
        <f t="shared" si="124"/>
        <v>4.9839634091772235E-4</v>
      </c>
    </row>
    <row r="466" spans="1:18" x14ac:dyDescent="0.2">
      <c r="A466" s="25">
        <v>124.75</v>
      </c>
      <c r="B466" s="25">
        <v>57.43</v>
      </c>
      <c r="C466" s="25">
        <v>86.93</v>
      </c>
      <c r="D466">
        <f t="shared" si="110"/>
        <v>-9.1762223042968806E-3</v>
      </c>
      <c r="E466">
        <f t="shared" si="111"/>
        <v>2.6287144978687622E-2</v>
      </c>
      <c r="F466">
        <f t="shared" si="112"/>
        <v>2.7878390123609102E-2</v>
      </c>
      <c r="G466">
        <f t="shared" si="113"/>
        <v>9.1447816773244735E-5</v>
      </c>
      <c r="H466">
        <f t="shared" si="114"/>
        <v>4.0865574055424034E-4</v>
      </c>
      <c r="I466">
        <f t="shared" si="115"/>
        <v>8.5483672443260612E-4</v>
      </c>
      <c r="J466">
        <f t="shared" si="116"/>
        <v>-9.5628351848834423E-3</v>
      </c>
      <c r="K466">
        <f t="shared" si="117"/>
        <v>2.0215235357379353E-2</v>
      </c>
      <c r="L466">
        <f t="shared" si="118"/>
        <v>2.923759094782958E-2</v>
      </c>
      <c r="M466">
        <f t="shared" si="119"/>
        <v>9.1447816773244735E-5</v>
      </c>
      <c r="N466">
        <f t="shared" si="120"/>
        <v>-1.9331496394624708E-4</v>
      </c>
      <c r="O466">
        <f t="shared" si="121"/>
        <v>-2.7959426343713434E-4</v>
      </c>
      <c r="P466">
        <f t="shared" si="122"/>
        <v>4.0865574055424034E-4</v>
      </c>
      <c r="Q466">
        <f t="shared" si="123"/>
        <v>5.9104478229315906E-4</v>
      </c>
      <c r="R466">
        <f t="shared" si="124"/>
        <v>8.5483672443260612E-4</v>
      </c>
    </row>
    <row r="467" spans="1:18" x14ac:dyDescent="0.2">
      <c r="A467" s="25">
        <v>126.16999800000001</v>
      </c>
      <c r="B467" s="25">
        <v>58.16</v>
      </c>
      <c r="C467" s="25">
        <v>87.730002999999996</v>
      </c>
      <c r="D467">
        <f t="shared" si="110"/>
        <v>-1.0486176510459837E-2</v>
      </c>
      <c r="E467">
        <f t="shared" si="111"/>
        <v>4.4115719564806713E-2</v>
      </c>
      <c r="F467">
        <f t="shared" si="112"/>
        <v>3.8578024952742179E-2</v>
      </c>
      <c r="G467">
        <f t="shared" si="113"/>
        <v>1.1821754914205112E-4</v>
      </c>
      <c r="H467">
        <f t="shared" si="114"/>
        <v>1.447331475017031E-3</v>
      </c>
      <c r="I467">
        <f t="shared" si="115"/>
        <v>1.5949820027600908E-3</v>
      </c>
      <c r="J467">
        <f t="shared" si="116"/>
        <v>-1.0872789391046399E-2</v>
      </c>
      <c r="K467">
        <f t="shared" si="117"/>
        <v>3.8043809943498444E-2</v>
      </c>
      <c r="L467">
        <f t="shared" si="118"/>
        <v>3.9937225776962661E-2</v>
      </c>
      <c r="M467">
        <f t="shared" si="119"/>
        <v>1.1821754914205112E-4</v>
      </c>
      <c r="N467">
        <f t="shared" si="120"/>
        <v>-4.136423331486554E-4</v>
      </c>
      <c r="O467">
        <f t="shared" si="121"/>
        <v>-4.3422904473558438E-4</v>
      </c>
      <c r="P467">
        <f t="shared" si="122"/>
        <v>1.447331475017031E-3</v>
      </c>
      <c r="Q467">
        <f t="shared" si="123"/>
        <v>1.5193642271293544E-3</v>
      </c>
      <c r="R467">
        <f t="shared" si="124"/>
        <v>1.5949820027600908E-3</v>
      </c>
    </row>
    <row r="468" spans="1:18" x14ac:dyDescent="0.2">
      <c r="A468" s="25">
        <v>126.779999</v>
      </c>
      <c r="B468" s="25">
        <v>58.27</v>
      </c>
      <c r="C468" s="25">
        <v>88.080001999999993</v>
      </c>
      <c r="D468">
        <f t="shared" si="110"/>
        <v>-1.3242128859095759E-2</v>
      </c>
      <c r="E468">
        <f t="shared" si="111"/>
        <v>3.2263711029555879E-2</v>
      </c>
      <c r="F468">
        <f t="shared" si="112"/>
        <v>2.3084596459671532E-2</v>
      </c>
      <c r="G468">
        <f t="shared" si="113"/>
        <v>1.8574260140695909E-4</v>
      </c>
      <c r="H468">
        <f t="shared" si="114"/>
        <v>6.8601046100908152E-4</v>
      </c>
      <c r="I468">
        <f t="shared" si="115"/>
        <v>5.9749922565600639E-4</v>
      </c>
      <c r="J468">
        <f t="shared" si="116"/>
        <v>-1.362874173968232E-2</v>
      </c>
      <c r="K468">
        <f t="shared" si="117"/>
        <v>2.619180140824761E-2</v>
      </c>
      <c r="L468">
        <f t="shared" si="118"/>
        <v>2.444379728389201E-2</v>
      </c>
      <c r="M468">
        <f t="shared" si="119"/>
        <v>1.8574260140695909E-4</v>
      </c>
      <c r="N468">
        <f t="shared" si="120"/>
        <v>-3.5696129709005437E-4</v>
      </c>
      <c r="O468">
        <f t="shared" si="121"/>
        <v>-3.3313820031931237E-4</v>
      </c>
      <c r="P468">
        <f t="shared" si="122"/>
        <v>6.8601046100908152E-4</v>
      </c>
      <c r="Q468">
        <f t="shared" si="123"/>
        <v>6.4022708412316183E-4</v>
      </c>
      <c r="R468">
        <f t="shared" si="124"/>
        <v>5.9749922565600639E-4</v>
      </c>
    </row>
    <row r="469" spans="1:18" x14ac:dyDescent="0.2">
      <c r="A469" s="25">
        <v>126.300003</v>
      </c>
      <c r="B469" s="25">
        <v>57.5</v>
      </c>
      <c r="C469" s="25">
        <v>86.629997000000003</v>
      </c>
      <c r="D469">
        <f t="shared" si="110"/>
        <v>-5.8419522609477826E-3</v>
      </c>
      <c r="E469">
        <f t="shared" si="111"/>
        <v>3.0011096337186516E-2</v>
      </c>
      <c r="F469">
        <f t="shared" si="112"/>
        <v>2.9877390916447508E-2</v>
      </c>
      <c r="G469">
        <f t="shared" si="113"/>
        <v>3.8795023722336748E-5</v>
      </c>
      <c r="H469">
        <f t="shared" si="114"/>
        <v>5.7308466061768151E-4</v>
      </c>
      <c r="I469">
        <f t="shared" si="115"/>
        <v>9.7572466357316741E-4</v>
      </c>
      <c r="J469">
        <f t="shared" si="116"/>
        <v>-6.2285651415343443E-3</v>
      </c>
      <c r="K469">
        <f t="shared" si="117"/>
        <v>2.3939186715878247E-2</v>
      </c>
      <c r="L469">
        <f t="shared" si="118"/>
        <v>3.1236591740667986E-2</v>
      </c>
      <c r="M469">
        <f t="shared" si="119"/>
        <v>3.8795023722336748E-5</v>
      </c>
      <c r="N469">
        <f t="shared" si="120"/>
        <v>-1.4910678389520128E-4</v>
      </c>
      <c r="O469">
        <f t="shared" si="121"/>
        <v>-1.9455914645626424E-4</v>
      </c>
      <c r="P469">
        <f t="shared" si="122"/>
        <v>5.7308466061768151E-4</v>
      </c>
      <c r="Q469">
        <f t="shared" si="123"/>
        <v>7.4777860204751118E-4</v>
      </c>
      <c r="R469">
        <f t="shared" si="124"/>
        <v>9.7572466357316741E-4</v>
      </c>
    </row>
    <row r="470" spans="1:18" x14ac:dyDescent="0.2">
      <c r="A470" s="25">
        <v>126.849998</v>
      </c>
      <c r="B470" s="25">
        <v>57.459999000000003</v>
      </c>
      <c r="C470" s="25">
        <v>85.339995999999999</v>
      </c>
      <c r="D470">
        <f t="shared" si="110"/>
        <v>1.5091637007280063E-2</v>
      </c>
      <c r="E470">
        <f t="shared" si="111"/>
        <v>2.6988127314235649E-2</v>
      </c>
      <c r="F470">
        <f t="shared" si="112"/>
        <v>6.8194738923808224E-3</v>
      </c>
      <c r="G470">
        <f t="shared" si="113"/>
        <v>2.16237734566638E-4</v>
      </c>
      <c r="H470">
        <f t="shared" si="114"/>
        <v>4.3748816257792848E-4</v>
      </c>
      <c r="I470">
        <f t="shared" si="115"/>
        <v>6.6890720119973368E-5</v>
      </c>
      <c r="J470">
        <f t="shared" si="116"/>
        <v>1.4705024126693502E-2</v>
      </c>
      <c r="K470">
        <f t="shared" si="117"/>
        <v>2.0916217692927383E-2</v>
      </c>
      <c r="L470">
        <f t="shared" si="118"/>
        <v>8.1786747166013012E-3</v>
      </c>
      <c r="M470">
        <f t="shared" si="119"/>
        <v>2.16237734566638E-4</v>
      </c>
      <c r="N470">
        <f t="shared" si="120"/>
        <v>3.0757348581367065E-4</v>
      </c>
      <c r="O470">
        <f t="shared" si="121"/>
        <v>1.2026760903200027E-4</v>
      </c>
      <c r="P470">
        <f t="shared" si="122"/>
        <v>4.3748816257792848E-4</v>
      </c>
      <c r="Q470">
        <f t="shared" si="123"/>
        <v>1.7106694081207399E-4</v>
      </c>
      <c r="R470">
        <f t="shared" si="124"/>
        <v>6.6890720119973368E-5</v>
      </c>
    </row>
    <row r="471" spans="1:18" x14ac:dyDescent="0.2">
      <c r="A471" s="25">
        <v>127.099998</v>
      </c>
      <c r="B471" s="25">
        <v>56.59</v>
      </c>
      <c r="C471" s="25">
        <v>85.559997999999993</v>
      </c>
      <c r="D471">
        <f t="shared" si="110"/>
        <v>2.800455922320147E-2</v>
      </c>
      <c r="E471">
        <f t="shared" si="111"/>
        <v>2.3059400709326258E-2</v>
      </c>
      <c r="F471">
        <f t="shared" si="112"/>
        <v>1.9949844072832471E-2</v>
      </c>
      <c r="G471">
        <f t="shared" si="113"/>
        <v>7.6275096018355623E-4</v>
      </c>
      <c r="H471">
        <f t="shared" si="114"/>
        <v>2.885748534654906E-4</v>
      </c>
      <c r="I471">
        <f t="shared" si="115"/>
        <v>4.5407539442461831E-4</v>
      </c>
      <c r="J471">
        <f t="shared" si="116"/>
        <v>2.761794634261491E-2</v>
      </c>
      <c r="K471">
        <f t="shared" si="117"/>
        <v>1.6987491088017989E-2</v>
      </c>
      <c r="L471">
        <f t="shared" si="118"/>
        <v>2.1309044897052948E-2</v>
      </c>
      <c r="M471">
        <f t="shared" si="119"/>
        <v>7.6275096018355623E-4</v>
      </c>
      <c r="N471">
        <f t="shared" si="120"/>
        <v>4.691596173645298E-4</v>
      </c>
      <c r="O471">
        <f t="shared" si="121"/>
        <v>5.8851205857918037E-4</v>
      </c>
      <c r="P471">
        <f t="shared" si="122"/>
        <v>2.885748534654906E-4</v>
      </c>
      <c r="Q471">
        <f t="shared" si="123"/>
        <v>3.6198721028286217E-4</v>
      </c>
      <c r="R471">
        <f t="shared" si="124"/>
        <v>4.5407539442461831E-4</v>
      </c>
    </row>
    <row r="472" spans="1:18" x14ac:dyDescent="0.2">
      <c r="A472" s="25">
        <v>126.55999799999999</v>
      </c>
      <c r="B472" s="25">
        <v>56.290000999999997</v>
      </c>
      <c r="C472" s="25">
        <v>84.650002000000001</v>
      </c>
      <c r="D472">
        <f t="shared" si="110"/>
        <v>1.681248350902825E-2</v>
      </c>
      <c r="E472">
        <f t="shared" si="111"/>
        <v>1.2333751955766767E-2</v>
      </c>
      <c r="F472">
        <f t="shared" si="112"/>
        <v>5.0926975983964185E-3</v>
      </c>
      <c r="G472">
        <f t="shared" si="113"/>
        <v>2.6980922590230341E-4</v>
      </c>
      <c r="H472">
        <f t="shared" si="114"/>
        <v>3.9210669421616669E-5</v>
      </c>
      <c r="I472">
        <f t="shared" si="115"/>
        <v>4.162699325576641E-5</v>
      </c>
      <c r="J472">
        <f t="shared" si="116"/>
        <v>1.642587062844169E-2</v>
      </c>
      <c r="K472">
        <f t="shared" si="117"/>
        <v>6.2618423344584992E-3</v>
      </c>
      <c r="L472">
        <f t="shared" si="118"/>
        <v>6.4518984226168974E-3</v>
      </c>
      <c r="M472">
        <f t="shared" si="119"/>
        <v>2.6980922590230341E-4</v>
      </c>
      <c r="N472">
        <f t="shared" si="120"/>
        <v>1.028562120815146E-4</v>
      </c>
      <c r="O472">
        <f t="shared" si="121"/>
        <v>1.0597804879775217E-4</v>
      </c>
      <c r="P472">
        <f t="shared" si="122"/>
        <v>3.9210669421616669E-5</v>
      </c>
      <c r="Q472">
        <f t="shared" si="123"/>
        <v>4.0400770680368501E-5</v>
      </c>
      <c r="R472">
        <f t="shared" si="124"/>
        <v>4.162699325576641E-5</v>
      </c>
    </row>
    <row r="473" spans="1:18" x14ac:dyDescent="0.2">
      <c r="A473" s="25">
        <v>125.599998</v>
      </c>
      <c r="B473" s="25">
        <v>55.450001</v>
      </c>
      <c r="C473" s="25">
        <v>84.059997999999993</v>
      </c>
      <c r="D473">
        <f t="shared" si="110"/>
        <v>2.7115929053577698E-2</v>
      </c>
      <c r="E473">
        <f t="shared" si="111"/>
        <v>1.3252440241492249E-2</v>
      </c>
      <c r="F473">
        <f t="shared" si="112"/>
        <v>4.7597574898998972E-4</v>
      </c>
      <c r="G473">
        <f t="shared" si="113"/>
        <v>7.1445634307572563E-4</v>
      </c>
      <c r="H473">
        <f t="shared" si="114"/>
        <v>5.1560019987399757E-5</v>
      </c>
      <c r="I473">
        <f t="shared" si="115"/>
        <v>3.3678730548605171E-6</v>
      </c>
      <c r="J473">
        <f t="shared" si="116"/>
        <v>2.6729316172991138E-2</v>
      </c>
      <c r="K473">
        <f t="shared" si="117"/>
        <v>7.1805306201839815E-3</v>
      </c>
      <c r="L473">
        <f t="shared" si="118"/>
        <v>1.8351765732104682E-3</v>
      </c>
      <c r="M473">
        <f t="shared" si="119"/>
        <v>7.1445634307572563E-4</v>
      </c>
      <c r="N473">
        <f t="shared" si="120"/>
        <v>1.9193067323674179E-4</v>
      </c>
      <c r="O473">
        <f t="shared" si="121"/>
        <v>4.9053014858609026E-5</v>
      </c>
      <c r="P473">
        <f t="shared" si="122"/>
        <v>5.1560019987399757E-5</v>
      </c>
      <c r="Q473">
        <f t="shared" si="123"/>
        <v>1.3177541577382078E-5</v>
      </c>
      <c r="R473">
        <f t="shared" si="124"/>
        <v>3.3678730548605171E-6</v>
      </c>
    </row>
    <row r="474" spans="1:18" x14ac:dyDescent="0.2">
      <c r="A474" s="25">
        <v>126.010002</v>
      </c>
      <c r="B474" s="25">
        <v>54.98</v>
      </c>
      <c r="C474" s="25">
        <v>85.75</v>
      </c>
      <c r="D474">
        <f t="shared" si="110"/>
        <v>1.1975234726070098E-2</v>
      </c>
      <c r="E474">
        <f t="shared" si="111"/>
        <v>1.0237786133194407E-2</v>
      </c>
      <c r="F474">
        <f t="shared" si="112"/>
        <v>1.752880575912406E-2</v>
      </c>
      <c r="G474">
        <f t="shared" si="113"/>
        <v>1.3429615627761824E-4</v>
      </c>
      <c r="H474">
        <f t="shared" si="114"/>
        <v>1.7354527112284634E-5</v>
      </c>
      <c r="I474">
        <f t="shared" si="115"/>
        <v>3.5675679269246664E-4</v>
      </c>
      <c r="J474">
        <f t="shared" si="116"/>
        <v>1.1588621845483536E-2</v>
      </c>
      <c r="K474">
        <f t="shared" si="117"/>
        <v>4.16587651188614E-3</v>
      </c>
      <c r="L474">
        <f t="shared" si="118"/>
        <v>1.8888006583344538E-2</v>
      </c>
      <c r="M474">
        <f t="shared" si="119"/>
        <v>1.3429615627761824E-4</v>
      </c>
      <c r="N474">
        <f t="shared" si="120"/>
        <v>4.8276767551230477E-5</v>
      </c>
      <c r="O474">
        <f t="shared" si="121"/>
        <v>2.1888596570938335E-4</v>
      </c>
      <c r="P474">
        <f t="shared" si="122"/>
        <v>1.7354527112284634E-5</v>
      </c>
      <c r="Q474">
        <f t="shared" si="123"/>
        <v>7.8685102981905795E-5</v>
      </c>
      <c r="R474">
        <f t="shared" si="124"/>
        <v>3.5675679269246664E-4</v>
      </c>
    </row>
    <row r="475" spans="1:18" x14ac:dyDescent="0.2">
      <c r="A475" s="25">
        <v>127.349998</v>
      </c>
      <c r="B475" s="25">
        <v>55.419998</v>
      </c>
      <c r="C475" s="25">
        <v>85.129997000000003</v>
      </c>
      <c r="D475">
        <f t="shared" si="110"/>
        <v>1.6503520777977785E-3</v>
      </c>
      <c r="E475">
        <f t="shared" si="111"/>
        <v>-1.2373564238238665E-2</v>
      </c>
      <c r="F475">
        <f t="shared" si="112"/>
        <v>-3.5242233994203076E-4</v>
      </c>
      <c r="G475">
        <f t="shared" si="113"/>
        <v>1.5970367585680513E-6</v>
      </c>
      <c r="H475">
        <f t="shared" si="114"/>
        <v>3.4023550590322912E-4</v>
      </c>
      <c r="I475">
        <f t="shared" si="115"/>
        <v>1.0136029164060086E-6</v>
      </c>
      <c r="J475">
        <f t="shared" si="116"/>
        <v>1.263739197211217E-3</v>
      </c>
      <c r="K475">
        <f t="shared" si="117"/>
        <v>-1.8445473859546931E-2</v>
      </c>
      <c r="L475">
        <f t="shared" si="118"/>
        <v>1.0067784842784477E-3</v>
      </c>
      <c r="M475">
        <f t="shared" si="119"/>
        <v>1.5970367585680513E-6</v>
      </c>
      <c r="N475">
        <f t="shared" si="120"/>
        <v>-2.3310268327444328E-5</v>
      </c>
      <c r="O475">
        <f t="shared" si="121"/>
        <v>1.2723054334915713E-6</v>
      </c>
      <c r="P475">
        <f t="shared" si="122"/>
        <v>3.4023550590322912E-4</v>
      </c>
      <c r="Q475">
        <f t="shared" si="123"/>
        <v>-1.8570506214112386E-5</v>
      </c>
      <c r="R475">
        <f t="shared" si="124"/>
        <v>1.0136029164060086E-6</v>
      </c>
    </row>
    <row r="476" spans="1:18" x14ac:dyDescent="0.2">
      <c r="A476" s="25">
        <v>125.32</v>
      </c>
      <c r="B476" s="25">
        <v>55.139999000000003</v>
      </c>
      <c r="C476" s="25">
        <v>84.300003000000004</v>
      </c>
      <c r="D476">
        <f t="shared" si="110"/>
        <v>-1.0162027828296488E-2</v>
      </c>
      <c r="E476">
        <f t="shared" si="111"/>
        <v>-1.5476303275153308E-2</v>
      </c>
      <c r="F476">
        <f t="shared" si="112"/>
        <v>-1.565375340865181E-2</v>
      </c>
      <c r="G476">
        <f t="shared" si="113"/>
        <v>1.1127382080510467E-4</v>
      </c>
      <c r="H476">
        <f t="shared" si="114"/>
        <v>4.6432547903123294E-4</v>
      </c>
      <c r="I476">
        <f t="shared" si="115"/>
        <v>2.0433423358907245E-4</v>
      </c>
      <c r="J476">
        <f t="shared" si="116"/>
        <v>-1.0548640708883049E-2</v>
      </c>
      <c r="K476">
        <f t="shared" si="117"/>
        <v>-2.1548212896461576E-2</v>
      </c>
      <c r="L476">
        <f t="shared" si="118"/>
        <v>-1.4294552584431332E-2</v>
      </c>
      <c r="M476">
        <f t="shared" si="119"/>
        <v>1.1127382080510467E-4</v>
      </c>
      <c r="N476">
        <f t="shared" si="120"/>
        <v>2.2730435576329329E-4</v>
      </c>
      <c r="O476">
        <f t="shared" si="121"/>
        <v>1.5078809930740175E-4</v>
      </c>
      <c r="P476">
        <f t="shared" si="122"/>
        <v>4.6432547903123294E-4</v>
      </c>
      <c r="Q476">
        <f t="shared" si="123"/>
        <v>3.0802206234899139E-4</v>
      </c>
      <c r="R476">
        <f t="shared" si="124"/>
        <v>2.0433423358907245E-4</v>
      </c>
    </row>
    <row r="477" spans="1:18" x14ac:dyDescent="0.2">
      <c r="A477" s="25">
        <v>124.25</v>
      </c>
      <c r="B477" s="25">
        <v>54.810001</v>
      </c>
      <c r="C477" s="25">
        <v>84.459998999999996</v>
      </c>
      <c r="D477">
        <f t="shared" si="110"/>
        <v>-1.7234959173793866E-2</v>
      </c>
      <c r="E477">
        <f t="shared" si="111"/>
        <v>-1.4490381878979018E-2</v>
      </c>
      <c r="F477">
        <f t="shared" si="112"/>
        <v>-2.6637077683933783E-2</v>
      </c>
      <c r="G477">
        <f t="shared" si="113"/>
        <v>3.1051980166772118E-4</v>
      </c>
      <c r="H477">
        <f t="shared" si="114"/>
        <v>4.2280783174278682E-4</v>
      </c>
      <c r="I477">
        <f t="shared" si="115"/>
        <v>6.3897105853482944E-4</v>
      </c>
      <c r="J477">
        <f t="shared" si="116"/>
        <v>-1.7621572054380426E-2</v>
      </c>
      <c r="K477">
        <f t="shared" si="117"/>
        <v>-2.0562291500287287E-2</v>
      </c>
      <c r="L477">
        <f t="shared" si="118"/>
        <v>-2.5277876859713305E-2</v>
      </c>
      <c r="M477">
        <f t="shared" si="119"/>
        <v>3.1051980166772118E-4</v>
      </c>
      <c r="N477">
        <f t="shared" si="120"/>
        <v>3.6233990127548663E-4</v>
      </c>
      <c r="O477">
        <f t="shared" si="121"/>
        <v>4.4543592846519361E-4</v>
      </c>
      <c r="P477">
        <f t="shared" si="122"/>
        <v>4.2280783174278682E-4</v>
      </c>
      <c r="Q477">
        <f t="shared" si="123"/>
        <v>5.1977107249779155E-4</v>
      </c>
      <c r="R477">
        <f t="shared" si="124"/>
        <v>6.3897105853482944E-4</v>
      </c>
    </row>
    <row r="478" spans="1:18" x14ac:dyDescent="0.2">
      <c r="A478" s="25">
        <v>124.43</v>
      </c>
      <c r="B478" s="25">
        <v>54.790000999999997</v>
      </c>
      <c r="C478" s="25">
        <v>85</v>
      </c>
      <c r="D478">
        <f t="shared" si="110"/>
        <v>-3.2496776697842462E-2</v>
      </c>
      <c r="E478">
        <f t="shared" si="111"/>
        <v>-1.0710821998046032E-2</v>
      </c>
      <c r="F478">
        <f t="shared" si="112"/>
        <v>-2.5323690319930117E-2</v>
      </c>
      <c r="G478">
        <f t="shared" si="113"/>
        <v>1.0813173101667346E-3</v>
      </c>
      <c r="H478">
        <f t="shared" si="114"/>
        <v>2.8166008060727458E-4</v>
      </c>
      <c r="I478">
        <f t="shared" si="115"/>
        <v>5.7429675678997765E-4</v>
      </c>
      <c r="J478">
        <f t="shared" si="116"/>
        <v>-3.2883389578429026E-2</v>
      </c>
      <c r="K478">
        <f t="shared" si="117"/>
        <v>-1.6782731619354299E-2</v>
      </c>
      <c r="L478">
        <f t="shared" si="118"/>
        <v>-2.3964489495709639E-2</v>
      </c>
      <c r="M478">
        <f t="shared" si="119"/>
        <v>1.0813173101667346E-3</v>
      </c>
      <c r="N478">
        <f t="shared" si="120"/>
        <v>5.5187310202944645E-4</v>
      </c>
      <c r="O478">
        <f t="shared" si="121"/>
        <v>7.8803364413559019E-4</v>
      </c>
      <c r="P478">
        <f t="shared" si="122"/>
        <v>2.8166008060727458E-4</v>
      </c>
      <c r="Q478">
        <f t="shared" si="123"/>
        <v>4.0218959560133009E-4</v>
      </c>
      <c r="R478">
        <f t="shared" si="124"/>
        <v>5.7429675678997765E-4</v>
      </c>
    </row>
    <row r="479" spans="1:18" x14ac:dyDescent="0.2">
      <c r="A479" s="25">
        <v>126.370003</v>
      </c>
      <c r="B479" s="25">
        <v>54.68</v>
      </c>
      <c r="C479" s="25">
        <v>85.629997000000003</v>
      </c>
      <c r="D479">
        <f t="shared" si="110"/>
        <v>-2.3385087488815584E-2</v>
      </c>
      <c r="E479">
        <f t="shared" si="111"/>
        <v>-1.6325448442775219E-2</v>
      </c>
      <c r="F479">
        <f t="shared" si="112"/>
        <v>-2.297366262086047E-2</v>
      </c>
      <c r="G479">
        <f t="shared" si="113"/>
        <v>5.6509373845263402E-4</v>
      </c>
      <c r="H479">
        <f t="shared" si="114"/>
        <v>5.0164164825076561E-4</v>
      </c>
      <c r="I479">
        <f t="shared" si="115"/>
        <v>4.6718495875840968E-4</v>
      </c>
      <c r="J479">
        <f t="shared" si="116"/>
        <v>-2.3771700369402144E-2</v>
      </c>
      <c r="K479">
        <f t="shared" si="117"/>
        <v>-2.2397358064083488E-2</v>
      </c>
      <c r="L479">
        <f t="shared" si="118"/>
        <v>-2.1614461796639992E-2</v>
      </c>
      <c r="M479">
        <f t="shared" si="119"/>
        <v>5.6509373845263402E-4</v>
      </c>
      <c r="N479">
        <f t="shared" si="120"/>
        <v>5.3242328496560555E-4</v>
      </c>
      <c r="O479">
        <f t="shared" si="121"/>
        <v>5.1381250947561544E-4</v>
      </c>
      <c r="P479">
        <f t="shared" si="122"/>
        <v>5.0164164825076561E-4</v>
      </c>
      <c r="Q479">
        <f t="shared" si="123"/>
        <v>4.8410684022179919E-4</v>
      </c>
      <c r="R479">
        <f t="shared" si="124"/>
        <v>4.6718495875840968E-4</v>
      </c>
    </row>
    <row r="480" spans="1:18" x14ac:dyDescent="0.2">
      <c r="A480" s="25">
        <v>123.25</v>
      </c>
      <c r="B480" s="25">
        <v>54.029998999999997</v>
      </c>
      <c r="C480" s="25">
        <v>83.580001999999993</v>
      </c>
      <c r="D480">
        <f t="shared" si="110"/>
        <v>-4.6294991609684359E-2</v>
      </c>
      <c r="E480">
        <f t="shared" si="111"/>
        <v>-2.954268431271902E-2</v>
      </c>
      <c r="F480">
        <f t="shared" si="112"/>
        <v>-5.1986987067795747E-2</v>
      </c>
      <c r="G480">
        <f t="shared" si="113"/>
        <v>2.1791721977860823E-3</v>
      </c>
      <c r="H480">
        <f t="shared" si="114"/>
        <v>1.2683993010856531E-3</v>
      </c>
      <c r="I480">
        <f t="shared" si="115"/>
        <v>2.5631727399251488E-3</v>
      </c>
      <c r="J480">
        <f t="shared" si="116"/>
        <v>-4.6681604490270923E-2</v>
      </c>
      <c r="K480">
        <f t="shared" si="117"/>
        <v>-3.5614593934027286E-2</v>
      </c>
      <c r="L480">
        <f t="shared" si="118"/>
        <v>-5.0627786243575265E-2</v>
      </c>
      <c r="M480">
        <f t="shared" si="119"/>
        <v>2.1791721977860823E-3</v>
      </c>
      <c r="N480">
        <f t="shared" si="120"/>
        <v>1.6625463881098637E-3</v>
      </c>
      <c r="O480">
        <f t="shared" si="121"/>
        <v>2.3633862936405597E-3</v>
      </c>
      <c r="P480">
        <f t="shared" si="122"/>
        <v>1.2683993010856531E-3</v>
      </c>
      <c r="Q480">
        <f t="shared" si="123"/>
        <v>1.8030880488436657E-3</v>
      </c>
      <c r="R480">
        <f t="shared" si="124"/>
        <v>2.5631727399251488E-3</v>
      </c>
    </row>
    <row r="481" spans="1:18" x14ac:dyDescent="0.2">
      <c r="A481" s="25">
        <v>124.239998</v>
      </c>
      <c r="B481" s="25">
        <v>54.169998</v>
      </c>
      <c r="C481" s="25">
        <v>84.32</v>
      </c>
      <c r="D481">
        <f t="shared" si="110"/>
        <v>-3.3402463578758985E-2</v>
      </c>
      <c r="E481">
        <f t="shared" si="111"/>
        <v>-2.118808030777157E-2</v>
      </c>
      <c r="F481">
        <f t="shared" si="112"/>
        <v>-4.8835353805273089E-2</v>
      </c>
      <c r="G481">
        <f t="shared" si="113"/>
        <v>1.1417016879754994E-3</v>
      </c>
      <c r="H481">
        <f t="shared" si="114"/>
        <v>7.431070509335342E-4</v>
      </c>
      <c r="I481">
        <f t="shared" si="115"/>
        <v>2.2539851018803106E-3</v>
      </c>
      <c r="J481">
        <f t="shared" si="116"/>
        <v>-3.3789076459345549E-2</v>
      </c>
      <c r="K481">
        <f t="shared" si="117"/>
        <v>-2.7259989929079839E-2</v>
      </c>
      <c r="L481">
        <f t="shared" si="118"/>
        <v>-4.7476152981052608E-2</v>
      </c>
      <c r="M481">
        <f t="shared" si="119"/>
        <v>1.1417016879754994E-3</v>
      </c>
      <c r="N481">
        <f t="shared" si="120"/>
        <v>9.2108988399466831E-4</v>
      </c>
      <c r="O481">
        <f t="shared" si="121"/>
        <v>1.6041753630723727E-3</v>
      </c>
      <c r="P481">
        <f t="shared" si="122"/>
        <v>7.431070509335342E-4</v>
      </c>
      <c r="Q481">
        <f t="shared" si="123"/>
        <v>1.294199452134948E-3</v>
      </c>
      <c r="R481">
        <f t="shared" si="124"/>
        <v>2.2539851018803106E-3</v>
      </c>
    </row>
    <row r="482" spans="1:18" x14ac:dyDescent="0.2">
      <c r="A482" s="25">
        <v>123.379997</v>
      </c>
      <c r="B482" s="25">
        <v>54.52</v>
      </c>
      <c r="C482" s="25">
        <v>84.860000999999997</v>
      </c>
      <c r="D482">
        <f t="shared" si="110"/>
        <v>-5.5490997163616398E-2</v>
      </c>
      <c r="E482">
        <f t="shared" si="111"/>
        <v>-7.4920405261971398E-3</v>
      </c>
      <c r="F482">
        <f t="shared" si="112"/>
        <v>-4.3693203522554604E-2</v>
      </c>
      <c r="G482">
        <f t="shared" si="113"/>
        <v>3.1223073042520116E-3</v>
      </c>
      <c r="H482">
        <f t="shared" si="114"/>
        <v>1.8398074360401195E-4</v>
      </c>
      <c r="I482">
        <f t="shared" si="115"/>
        <v>1.7921677844625608E-3</v>
      </c>
      <c r="J482">
        <f t="shared" si="116"/>
        <v>-5.5877610044202962E-2</v>
      </c>
      <c r="K482">
        <f t="shared" si="117"/>
        <v>-1.3563950147505407E-2</v>
      </c>
      <c r="L482">
        <f t="shared" si="118"/>
        <v>-4.2334002698334122E-2</v>
      </c>
      <c r="M482">
        <f t="shared" si="119"/>
        <v>3.1223073042520116E-3</v>
      </c>
      <c r="N482">
        <f t="shared" si="120"/>
        <v>7.5792111700131635E-4</v>
      </c>
      <c r="O482">
        <f t="shared" si="121"/>
        <v>2.3655228943877502E-3</v>
      </c>
      <c r="P482">
        <f t="shared" si="122"/>
        <v>1.8398074360401195E-4</v>
      </c>
      <c r="Q482">
        <f t="shared" si="123"/>
        <v>5.7421630214456339E-4</v>
      </c>
      <c r="R482">
        <f t="shared" si="124"/>
        <v>1.7921677844625608E-3</v>
      </c>
    </row>
    <row r="483" spans="1:18" x14ac:dyDescent="0.2">
      <c r="A483" s="25">
        <v>126.69000200000001</v>
      </c>
      <c r="B483" s="25">
        <v>55.369999</v>
      </c>
      <c r="C483" s="25">
        <v>84.519997000000004</v>
      </c>
      <c r="D483">
        <f t="shared" si="110"/>
        <v>-1.6439943152004085E-2</v>
      </c>
      <c r="E483">
        <f t="shared" si="111"/>
        <v>1.0347737068759662E-2</v>
      </c>
      <c r="F483">
        <f t="shared" si="112"/>
        <v>-5.8367140406158063E-2</v>
      </c>
      <c r="G483">
        <f t="shared" si="113"/>
        <v>2.8313298791791264E-4</v>
      </c>
      <c r="H483">
        <f t="shared" si="114"/>
        <v>1.8282700360378709E-5</v>
      </c>
      <c r="I483">
        <f t="shared" si="115"/>
        <v>3.2499051753778455E-3</v>
      </c>
      <c r="J483">
        <f t="shared" si="116"/>
        <v>-1.6826556032590645E-2</v>
      </c>
      <c r="K483">
        <f t="shared" si="117"/>
        <v>4.2758274474513948E-3</v>
      </c>
      <c r="L483">
        <f t="shared" si="118"/>
        <v>-5.7007939581937582E-2</v>
      </c>
      <c r="M483">
        <f t="shared" si="119"/>
        <v>2.8313298791791264E-4</v>
      </c>
      <c r="N483">
        <f t="shared" si="120"/>
        <v>-7.1947450130229932E-5</v>
      </c>
      <c r="O483">
        <f t="shared" si="121"/>
        <v>9.5924728967801485E-4</v>
      </c>
      <c r="P483">
        <f t="shared" si="122"/>
        <v>1.8282700360378709E-5</v>
      </c>
      <c r="Q483">
        <f t="shared" si="123"/>
        <v>-2.4375611278709951E-4</v>
      </c>
      <c r="R483">
        <f t="shared" si="124"/>
        <v>3.2499051753778455E-3</v>
      </c>
    </row>
    <row r="484" spans="1:18" x14ac:dyDescent="0.2">
      <c r="A484" s="25">
        <v>127.209999</v>
      </c>
      <c r="B484" s="25">
        <v>55.830002</v>
      </c>
      <c r="C484" s="25">
        <v>85.43</v>
      </c>
      <c r="D484">
        <f t="shared" si="110"/>
        <v>-3.8249701330585903E-2</v>
      </c>
      <c r="E484">
        <f t="shared" si="111"/>
        <v>1.4251183351610033E-2</v>
      </c>
      <c r="F484">
        <f t="shared" si="112"/>
        <v>-4.5647021275946081E-2</v>
      </c>
      <c r="G484">
        <f t="shared" si="113"/>
        <v>1.4927647758244474E-3</v>
      </c>
      <c r="H484">
        <f t="shared" si="114"/>
        <v>6.6900518755204564E-5</v>
      </c>
      <c r="I484">
        <f t="shared" si="115"/>
        <v>1.9614110403642841E-3</v>
      </c>
      <c r="J484">
        <f t="shared" si="116"/>
        <v>-3.8636314211172466E-2</v>
      </c>
      <c r="K484">
        <f t="shared" si="117"/>
        <v>8.179273730301766E-3</v>
      </c>
      <c r="L484">
        <f t="shared" si="118"/>
        <v>-4.42878204517256E-2</v>
      </c>
      <c r="M484">
        <f t="shared" si="119"/>
        <v>1.4927647758244474E-3</v>
      </c>
      <c r="N484">
        <f t="shared" si="120"/>
        <v>-3.1601698986312774E-4</v>
      </c>
      <c r="O484">
        <f t="shared" si="121"/>
        <v>1.7111181467008604E-3</v>
      </c>
      <c r="P484">
        <f t="shared" si="122"/>
        <v>6.6900518755204564E-5</v>
      </c>
      <c r="Q484">
        <f t="shared" si="123"/>
        <v>-3.6224220639312051E-4</v>
      </c>
      <c r="R484">
        <f t="shared" si="124"/>
        <v>1.9614110403642841E-3</v>
      </c>
    </row>
    <row r="485" spans="1:18" x14ac:dyDescent="0.2">
      <c r="A485" s="25">
        <v>125.900002</v>
      </c>
      <c r="B485" s="25">
        <v>55.939999</v>
      </c>
      <c r="C485" s="25">
        <v>84.540001000000004</v>
      </c>
      <c r="D485">
        <f t="shared" si="110"/>
        <v>-5.486117128582893E-2</v>
      </c>
      <c r="E485">
        <f t="shared" si="111"/>
        <v>2.4795388699376884E-2</v>
      </c>
      <c r="F485">
        <f t="shared" si="112"/>
        <v>-5.1523938472861415E-2</v>
      </c>
      <c r="G485">
        <f t="shared" si="113"/>
        <v>3.0523176552988305E-3</v>
      </c>
      <c r="H485">
        <f t="shared" si="114"/>
        <v>3.5056866878687315E-4</v>
      </c>
      <c r="I485">
        <f t="shared" si="115"/>
        <v>2.5165009033569731E-3</v>
      </c>
      <c r="J485">
        <f t="shared" si="116"/>
        <v>-5.5247784166415494E-2</v>
      </c>
      <c r="K485">
        <f t="shared" si="117"/>
        <v>1.8723479078068615E-2</v>
      </c>
      <c r="L485">
        <f t="shared" si="118"/>
        <v>-5.0164737648640934E-2</v>
      </c>
      <c r="M485">
        <f t="shared" si="119"/>
        <v>3.0523176552988305E-3</v>
      </c>
      <c r="N485">
        <f t="shared" si="120"/>
        <v>-1.034430730949531E-3</v>
      </c>
      <c r="O485">
        <f t="shared" si="121"/>
        <v>2.7714905983769718E-3</v>
      </c>
      <c r="P485">
        <f t="shared" si="122"/>
        <v>3.5056866878687315E-4</v>
      </c>
      <c r="Q485">
        <f t="shared" si="123"/>
        <v>-9.3925841582112948E-4</v>
      </c>
      <c r="R485">
        <f t="shared" si="124"/>
        <v>2.5165009033569731E-3</v>
      </c>
    </row>
    <row r="486" spans="1:18" x14ac:dyDescent="0.2">
      <c r="A486" s="25">
        <v>127.5</v>
      </c>
      <c r="B486" s="25">
        <v>55.650002000000001</v>
      </c>
      <c r="C486" s="25">
        <v>84.410004000000001</v>
      </c>
    </row>
    <row r="487" spans="1:18" x14ac:dyDescent="0.2">
      <c r="A487" s="25">
        <v>128.470001</v>
      </c>
      <c r="B487" s="25">
        <v>56.419998</v>
      </c>
      <c r="C487" s="25">
        <v>86.07</v>
      </c>
    </row>
    <row r="488" spans="1:18" x14ac:dyDescent="0.2">
      <c r="A488" s="25">
        <v>127.040001</v>
      </c>
      <c r="B488" s="25">
        <v>55.799999</v>
      </c>
      <c r="C488" s="25">
        <v>84.080001999999993</v>
      </c>
    </row>
    <row r="489" spans="1:18" x14ac:dyDescent="0.2">
      <c r="A489" s="25">
        <v>124.949997</v>
      </c>
      <c r="B489" s="25">
        <v>55.93</v>
      </c>
      <c r="C489" s="25">
        <v>84.760002</v>
      </c>
    </row>
    <row r="490" spans="1:18" x14ac:dyDescent="0.2">
      <c r="A490" s="25">
        <v>123.589996</v>
      </c>
      <c r="B490" s="25">
        <v>55.299999</v>
      </c>
      <c r="C490" s="25">
        <v>83.870002999999997</v>
      </c>
    </row>
    <row r="491" spans="1:18" x14ac:dyDescent="0.2">
      <c r="A491" s="25">
        <v>124.449997</v>
      </c>
      <c r="B491" s="25">
        <v>55.599997999999999</v>
      </c>
      <c r="C491" s="25">
        <v>84.220000999999996</v>
      </c>
    </row>
    <row r="492" spans="1:18" x14ac:dyDescent="0.2">
      <c r="A492" s="25">
        <v>122.239998</v>
      </c>
      <c r="B492" s="25">
        <v>54.720001000000003</v>
      </c>
      <c r="C492" s="25">
        <v>84.019997000000004</v>
      </c>
    </row>
    <row r="493" spans="1:18" x14ac:dyDescent="0.2">
      <c r="A493" s="25">
        <v>124.510002</v>
      </c>
      <c r="B493" s="25">
        <v>54.419998</v>
      </c>
      <c r="C493" s="25">
        <v>84.260002</v>
      </c>
    </row>
    <row r="494" spans="1:18" x14ac:dyDescent="0.2">
      <c r="A494" s="25">
        <v>127.139999</v>
      </c>
      <c r="B494" s="25">
        <v>56.110000999999997</v>
      </c>
      <c r="C494" s="25">
        <v>85.160004000000001</v>
      </c>
    </row>
    <row r="495" spans="1:18" x14ac:dyDescent="0.2">
      <c r="A495" s="25">
        <v>126.599998</v>
      </c>
      <c r="B495" s="25">
        <v>56</v>
      </c>
      <c r="C495" s="25">
        <v>85.629997000000003</v>
      </c>
    </row>
    <row r="496" spans="1:18" x14ac:dyDescent="0.2">
      <c r="A496" s="25">
        <v>126.410004</v>
      </c>
      <c r="B496" s="25">
        <v>55.610000999999997</v>
      </c>
      <c r="C496" s="25">
        <v>86.739998</v>
      </c>
    </row>
    <row r="497" spans="1:18" x14ac:dyDescent="0.2">
      <c r="A497" s="25">
        <v>128.53999300000001</v>
      </c>
      <c r="B497" s="25">
        <v>55.380001</v>
      </c>
      <c r="C497" s="25">
        <v>87.18</v>
      </c>
    </row>
    <row r="498" spans="1:18" x14ac:dyDescent="0.2">
      <c r="A498" s="25">
        <v>129.36000100000001</v>
      </c>
      <c r="B498" s="25">
        <v>55.580002</v>
      </c>
      <c r="C498" s="25">
        <v>87.620002999999997</v>
      </c>
    </row>
    <row r="499" spans="1:18" x14ac:dyDescent="0.2">
      <c r="A499" s="25">
        <v>129.08999600000001</v>
      </c>
      <c r="B499" s="25">
        <v>55.650002000000001</v>
      </c>
      <c r="C499" s="25">
        <v>88.040001000000004</v>
      </c>
    </row>
    <row r="500" spans="1:18" x14ac:dyDescent="0.2">
      <c r="A500" s="25">
        <v>128.46000699999999</v>
      </c>
      <c r="B500" s="25">
        <v>55.330002</v>
      </c>
      <c r="C500" s="25">
        <v>88.540001000000004</v>
      </c>
    </row>
    <row r="501" spans="1:18" x14ac:dyDescent="0.2">
      <c r="A501" s="25">
        <v>130.41999799999999</v>
      </c>
      <c r="B501" s="25">
        <v>54.93</v>
      </c>
      <c r="C501" s="25">
        <v>88.650002000000001</v>
      </c>
    </row>
    <row r="502" spans="1:18" x14ac:dyDescent="0.2">
      <c r="A502" s="25">
        <v>128.78999300000001</v>
      </c>
      <c r="B502" s="25">
        <v>54.799999</v>
      </c>
      <c r="C502" s="25">
        <v>89.599997999999999</v>
      </c>
    </row>
    <row r="503" spans="1:18" x14ac:dyDescent="0.2">
      <c r="A503" s="25">
        <v>132.16999799999999</v>
      </c>
      <c r="B503" s="25">
        <v>55.040000999999997</v>
      </c>
      <c r="C503" s="25">
        <v>89.419998000000007</v>
      </c>
    </row>
    <row r="504" spans="1:18" x14ac:dyDescent="0.2">
      <c r="A504" s="25">
        <v>133</v>
      </c>
      <c r="B504" s="25">
        <v>54.57</v>
      </c>
      <c r="C504" s="25">
        <v>89.010002</v>
      </c>
      <c r="N504" t="s">
        <v>45</v>
      </c>
      <c r="O504" t="s">
        <v>46</v>
      </c>
      <c r="Q504" t="s">
        <v>47</v>
      </c>
    </row>
    <row r="505" spans="1:18" x14ac:dyDescent="0.2">
      <c r="A505" s="25"/>
      <c r="B505" s="25"/>
      <c r="C505" s="26" t="s">
        <v>6</v>
      </c>
      <c r="D505" s="11">
        <f>AVERAGE(D2:D485)</f>
        <v>3.8661288058656151E-4</v>
      </c>
      <c r="E505" s="11">
        <f t="shared" ref="E505:F505" si="125">AVERAGE(E2:E485)</f>
        <v>6.0719096213082673E-3</v>
      </c>
      <c r="F505" s="11">
        <f t="shared" si="125"/>
        <v>-1.3592008242204784E-3</v>
      </c>
      <c r="G505" s="28">
        <f>SUM(G2:G485)/484</f>
        <v>4.408587229029288E-3</v>
      </c>
      <c r="H505" s="28">
        <f t="shared" ref="H505:I505" si="126">SUM(H2:H485)/484</f>
        <v>2.451517835165202E-3</v>
      </c>
      <c r="I505" s="28">
        <f t="shared" si="126"/>
        <v>2.2457505366541464E-3</v>
      </c>
      <c r="L505" t="s">
        <v>44</v>
      </c>
      <c r="M505" s="28">
        <f>SUM(M2:M485)/484</f>
        <v>4.408587229029288E-3</v>
      </c>
      <c r="N505">
        <f t="shared" ref="N505:R505" si="127">SUM(N2:N485)/484</f>
        <v>1.2450922970117626E-3</v>
      </c>
      <c r="O505">
        <f t="shared" si="127"/>
        <v>2.0848744751417604E-4</v>
      </c>
      <c r="P505" s="28">
        <f t="shared" si="127"/>
        <v>2.451517835165202E-3</v>
      </c>
      <c r="Q505">
        <f t="shared" si="127"/>
        <v>3.9235105926277165E-4</v>
      </c>
      <c r="R505" s="28">
        <f t="shared" si="127"/>
        <v>2.2457505366541464E-3</v>
      </c>
    </row>
    <row r="506" spans="1:18" x14ac:dyDescent="0.2">
      <c r="A506" s="25"/>
      <c r="B506" s="25"/>
      <c r="C506" s="25"/>
      <c r="F506">
        <f>COUNT(G2:G485)</f>
        <v>484</v>
      </c>
    </row>
    <row r="507" spans="1:18" x14ac:dyDescent="0.2">
      <c r="A507" s="25"/>
      <c r="B507" s="25"/>
      <c r="C507" s="25"/>
      <c r="F507" s="12" t="s">
        <v>37</v>
      </c>
      <c r="G507" s="12">
        <f>G505^0.5</f>
        <v>6.639719293034374E-2</v>
      </c>
      <c r="H507" s="12">
        <f t="shared" ref="H507:I507" si="128">H505^0.5</f>
        <v>4.9512804759629624E-2</v>
      </c>
      <c r="I507" s="12">
        <f t="shared" si="128"/>
        <v>4.738935045613251E-2</v>
      </c>
    </row>
    <row r="508" spans="1:18" x14ac:dyDescent="0.2">
      <c r="A508" s="25"/>
      <c r="B508" s="25"/>
      <c r="C508" s="25"/>
    </row>
    <row r="509" spans="1:18" x14ac:dyDescent="0.2">
      <c r="M509" t="s">
        <v>31</v>
      </c>
    </row>
    <row r="510" spans="1:18" x14ac:dyDescent="0.2">
      <c r="A510" s="25"/>
      <c r="B510" s="25"/>
      <c r="C510" s="25"/>
      <c r="N510" t="s">
        <v>48</v>
      </c>
      <c r="O510" t="s">
        <v>35</v>
      </c>
      <c r="P510" t="s">
        <v>49</v>
      </c>
    </row>
    <row r="511" spans="1:18" x14ac:dyDescent="0.2">
      <c r="A511" s="25"/>
      <c r="B511" s="25"/>
      <c r="C511" s="25"/>
      <c r="M511" t="s">
        <v>48</v>
      </c>
      <c r="N511" s="29">
        <f>M505</f>
        <v>4.408587229029288E-3</v>
      </c>
      <c r="O511" s="29">
        <f>N505</f>
        <v>1.2450922970117626E-3</v>
      </c>
      <c r="P511" s="29">
        <f>O505</f>
        <v>2.0848744751417604E-4</v>
      </c>
    </row>
    <row r="512" spans="1:18" x14ac:dyDescent="0.2">
      <c r="A512" s="25"/>
      <c r="B512" s="25"/>
      <c r="C512" s="25"/>
      <c r="M512" t="s">
        <v>35</v>
      </c>
      <c r="N512" s="29">
        <f>N505</f>
        <v>1.2450922970117626E-3</v>
      </c>
      <c r="O512" s="29">
        <f>P505</f>
        <v>2.451517835165202E-3</v>
      </c>
      <c r="P512" s="29">
        <f>Q505</f>
        <v>3.9235105926277165E-4</v>
      </c>
    </row>
    <row r="513" spans="12:16" x14ac:dyDescent="0.2">
      <c r="M513" t="s">
        <v>49</v>
      </c>
      <c r="N513" s="29">
        <f>O505</f>
        <v>2.0848744751417604E-4</v>
      </c>
      <c r="O513" s="29">
        <f>Q505</f>
        <v>3.9235105926277165E-4</v>
      </c>
      <c r="P513" s="29">
        <f>R505</f>
        <v>2.2457505366541464E-3</v>
      </c>
    </row>
    <row r="515" spans="12:16" x14ac:dyDescent="0.2">
      <c r="M515" t="s">
        <v>10</v>
      </c>
    </row>
    <row r="517" spans="12:16" x14ac:dyDescent="0.2">
      <c r="M517" t="s">
        <v>31</v>
      </c>
    </row>
    <row r="518" spans="12:16" x14ac:dyDescent="0.2">
      <c r="N518" s="29">
        <f>COVAR($D$2:$D$485,D2:D485)</f>
        <v>4.408587229029288E-3</v>
      </c>
      <c r="O518" s="29">
        <f t="shared" ref="O518:P518" si="129">COVAR($D$2:$D$485,E2:E485)</f>
        <v>1.2450922970117626E-3</v>
      </c>
      <c r="P518" s="29">
        <f t="shared" si="129"/>
        <v>2.0848744751417604E-4</v>
      </c>
    </row>
    <row r="519" spans="12:16" x14ac:dyDescent="0.2">
      <c r="N519" s="29">
        <f>COVAR($E$2:$E$485,D2:D485)</f>
        <v>1.2450922970117626E-3</v>
      </c>
      <c r="O519" s="29">
        <f t="shared" ref="O519:P519" si="130">COVAR($E$2:$E$485,E2:E485)</f>
        <v>2.451517835165202E-3</v>
      </c>
      <c r="P519" s="29">
        <f t="shared" si="130"/>
        <v>3.9235105926277165E-4</v>
      </c>
    </row>
    <row r="520" spans="12:16" x14ac:dyDescent="0.2">
      <c r="N520" s="29">
        <f>COVAR($F$2:$F$485,D2:D485)</f>
        <v>2.0848744751417604E-4</v>
      </c>
      <c r="O520" s="29">
        <f t="shared" ref="O520:P520" si="131">COVAR($F$2:$F$485,E2:E485)</f>
        <v>3.9235105926277165E-4</v>
      </c>
      <c r="P520" s="29">
        <f t="shared" si="131"/>
        <v>2.2457505366541464E-3</v>
      </c>
    </row>
    <row r="522" spans="12:16" x14ac:dyDescent="0.2">
      <c r="M522" t="s">
        <v>50</v>
      </c>
    </row>
    <row r="523" spans="12:16" x14ac:dyDescent="0.2">
      <c r="L523">
        <f t="array" ref="L523:L525">TRANSPOSE(G507:I507)</f>
        <v>6.639719293034374E-2</v>
      </c>
      <c r="N523">
        <f>N511/($L523*G$507)</f>
        <v>0.99999999999999978</v>
      </c>
      <c r="O523">
        <f t="shared" ref="O523:P523" si="132">O511/($L523*H$507)</f>
        <v>0.37873400340633745</v>
      </c>
      <c r="P523">
        <f t="shared" si="132"/>
        <v>6.6259695720720352E-2</v>
      </c>
    </row>
    <row r="524" spans="12:16" x14ac:dyDescent="0.2">
      <c r="L524">
        <v>4.9512804759629624E-2</v>
      </c>
      <c r="N524">
        <f t="shared" ref="N524:N525" si="133">N512/($L524*G$507)</f>
        <v>0.37873400340633745</v>
      </c>
      <c r="O524">
        <f t="shared" ref="O524:O525" si="134">O512/($L524*H$507)</f>
        <v>1</v>
      </c>
      <c r="P524">
        <f t="shared" ref="P524:P525" si="135">P512/($L524*I$507)</f>
        <v>0.16721550501102245</v>
      </c>
    </row>
    <row r="525" spans="12:16" x14ac:dyDescent="0.2">
      <c r="L525">
        <v>4.738935045613251E-2</v>
      </c>
      <c r="N525">
        <f t="shared" si="133"/>
        <v>6.6259695720720352E-2</v>
      </c>
      <c r="O525">
        <f t="shared" si="134"/>
        <v>0.16721550501102245</v>
      </c>
      <c r="P525">
        <f t="shared" si="135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ESF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2017-02-28T17:08:50Z</dcterms:created>
  <dcterms:modified xsi:type="dcterms:W3CDTF">2017-02-28T18:33:39Z</dcterms:modified>
</cp:coreProperties>
</file>