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Apot2019\"/>
    </mc:Choice>
  </mc:AlternateContent>
  <bookViews>
    <workbookView xWindow="0" yWindow="0" windowWidth="25125" windowHeight="12300" activeTab="1"/>
  </bookViews>
  <sheets>
    <sheet name="AAPL" sheetId="1" r:id="rId1"/>
    <sheet name="Seminar01" sheetId="2" r:id="rId2"/>
  </sheets>
  <calcPr calcId="0"/>
</workbook>
</file>

<file path=xl/calcChain.xml><?xml version="1.0" encoding="utf-8"?>
<calcChain xmlns="http://schemas.openxmlformats.org/spreadsheetml/2006/main">
  <c r="H158" i="2" l="1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  <c r="D257" i="1"/>
  <c r="D256" i="1"/>
  <c r="D255" i="1"/>
  <c r="D25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3" i="1"/>
  <c r="C25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3" i="1"/>
  <c r="L17" i="2" l="1"/>
  <c r="L25" i="2"/>
  <c r="L33" i="2"/>
  <c r="O8" i="2"/>
  <c r="U8" i="2" s="1"/>
  <c r="O16" i="2"/>
  <c r="U16" i="2" s="1"/>
  <c r="O24" i="2"/>
  <c r="U24" i="2" s="1"/>
  <c r="O32" i="2"/>
  <c r="U32" i="2" s="1"/>
  <c r="O88" i="2"/>
  <c r="U88" i="2" s="1"/>
  <c r="L11" i="2"/>
  <c r="L19" i="2"/>
  <c r="L27" i="2"/>
  <c r="L35" i="2"/>
  <c r="L43" i="2"/>
  <c r="L51" i="2"/>
  <c r="L59" i="2"/>
  <c r="L67" i="2"/>
  <c r="L161" i="2"/>
  <c r="L162" i="2" s="1"/>
  <c r="H160" i="2"/>
  <c r="L9" i="2" s="1"/>
  <c r="U161" i="2"/>
  <c r="O85" i="2"/>
  <c r="U85" i="2" s="1"/>
  <c r="L85" i="2"/>
  <c r="M99" i="2"/>
  <c r="M41" i="2"/>
  <c r="L42" i="2"/>
  <c r="M45" i="2"/>
  <c r="L46" i="2"/>
  <c r="M49" i="2"/>
  <c r="L50" i="2"/>
  <c r="M53" i="2"/>
  <c r="L54" i="2"/>
  <c r="M57" i="2"/>
  <c r="L58" i="2"/>
  <c r="M61" i="2"/>
  <c r="L62" i="2"/>
  <c r="M65" i="2"/>
  <c r="L66" i="2"/>
  <c r="M69" i="2"/>
  <c r="L70" i="2"/>
  <c r="L71" i="2"/>
  <c r="L74" i="2"/>
  <c r="O74" i="2"/>
  <c r="U74" i="2" s="1"/>
  <c r="L76" i="2"/>
  <c r="J79" i="2"/>
  <c r="M87" i="2"/>
  <c r="M112" i="2"/>
  <c r="J98" i="2"/>
  <c r="P161" i="2"/>
  <c r="R161" i="2"/>
  <c r="Q161" i="2"/>
  <c r="F160" i="2"/>
  <c r="J161" i="2"/>
  <c r="J162" i="2" s="1"/>
  <c r="O3" i="2"/>
  <c r="U3" i="2" s="1"/>
  <c r="O7" i="2"/>
  <c r="U7" i="2" s="1"/>
  <c r="M9" i="2"/>
  <c r="O11" i="2"/>
  <c r="U11" i="2" s="1"/>
  <c r="N14" i="2"/>
  <c r="M17" i="2"/>
  <c r="O19" i="2"/>
  <c r="U19" i="2" s="1"/>
  <c r="O23" i="2"/>
  <c r="U23" i="2" s="1"/>
  <c r="M25" i="2"/>
  <c r="O27" i="2"/>
  <c r="U27" i="2" s="1"/>
  <c r="N30" i="2"/>
  <c r="M33" i="2"/>
  <c r="O35" i="2"/>
  <c r="U35" i="2" s="1"/>
  <c r="N42" i="2"/>
  <c r="N50" i="2"/>
  <c r="N58" i="2"/>
  <c r="N66" i="2"/>
  <c r="N71" i="2"/>
  <c r="K75" i="2"/>
  <c r="N77" i="2"/>
  <c r="O81" i="2"/>
  <c r="U81" i="2" s="1"/>
  <c r="K88" i="2"/>
  <c r="L89" i="2"/>
  <c r="M92" i="2"/>
  <c r="O100" i="2"/>
  <c r="U100" i="2" s="1"/>
  <c r="O104" i="2"/>
  <c r="U104" i="2" s="1"/>
  <c r="M111" i="2"/>
  <c r="O117" i="2"/>
  <c r="U117" i="2" s="1"/>
  <c r="L117" i="2"/>
  <c r="M119" i="2"/>
  <c r="O125" i="2"/>
  <c r="U125" i="2" s="1"/>
  <c r="L125" i="2"/>
  <c r="M127" i="2"/>
  <c r="O148" i="2"/>
  <c r="U148" i="2" s="1"/>
  <c r="L148" i="2"/>
  <c r="M107" i="2"/>
  <c r="T161" i="2"/>
  <c r="S161" i="2"/>
  <c r="G160" i="2"/>
  <c r="K161" i="2"/>
  <c r="K162" i="2" s="1"/>
  <c r="L3" i="2"/>
  <c r="O39" i="2"/>
  <c r="U39" i="2" s="1"/>
  <c r="N39" i="2"/>
  <c r="L40" i="2"/>
  <c r="O43" i="2"/>
  <c r="U43" i="2" s="1"/>
  <c r="L44" i="2"/>
  <c r="O47" i="2"/>
  <c r="U47" i="2" s="1"/>
  <c r="N47" i="2"/>
  <c r="L48" i="2"/>
  <c r="O51" i="2"/>
  <c r="U51" i="2" s="1"/>
  <c r="L52" i="2"/>
  <c r="O55" i="2"/>
  <c r="U55" i="2" s="1"/>
  <c r="N55" i="2"/>
  <c r="L56" i="2"/>
  <c r="O59" i="2"/>
  <c r="U59" i="2" s="1"/>
  <c r="L60" i="2"/>
  <c r="O63" i="2"/>
  <c r="U63" i="2" s="1"/>
  <c r="N63" i="2"/>
  <c r="L64" i="2"/>
  <c r="O67" i="2"/>
  <c r="U67" i="2" s="1"/>
  <c r="L68" i="2"/>
  <c r="O73" i="2"/>
  <c r="U73" i="2" s="1"/>
  <c r="L73" i="2"/>
  <c r="O77" i="2"/>
  <c r="U77" i="2" s="1"/>
  <c r="L77" i="2"/>
  <c r="M82" i="2"/>
  <c r="J83" i="2"/>
  <c r="J90" i="2"/>
  <c r="M91" i="2"/>
  <c r="M94" i="2"/>
  <c r="M98" i="2"/>
  <c r="M106" i="2"/>
  <c r="M108" i="2"/>
  <c r="O136" i="2"/>
  <c r="U136" i="2" s="1"/>
  <c r="L136" i="2"/>
  <c r="J72" i="2"/>
  <c r="J76" i="2"/>
  <c r="L78" i="2"/>
  <c r="O78" i="2"/>
  <c r="U78" i="2" s="1"/>
  <c r="M80" i="2"/>
  <c r="L82" i="2"/>
  <c r="O82" i="2"/>
  <c r="U82" i="2" s="1"/>
  <c r="M84" i="2"/>
  <c r="L86" i="2"/>
  <c r="O86" i="2"/>
  <c r="U86" i="2" s="1"/>
  <c r="M88" i="2"/>
  <c r="L90" i="2"/>
  <c r="O90" i="2"/>
  <c r="U90" i="2" s="1"/>
  <c r="K93" i="2"/>
  <c r="N95" i="2"/>
  <c r="N99" i="2"/>
  <c r="N103" i="2"/>
  <c r="N107" i="2"/>
  <c r="O113" i="2"/>
  <c r="U113" i="2" s="1"/>
  <c r="L113" i="2"/>
  <c r="O121" i="2"/>
  <c r="U121" i="2" s="1"/>
  <c r="L121" i="2"/>
  <c r="O129" i="2"/>
  <c r="U129" i="2" s="1"/>
  <c r="L129" i="2"/>
  <c r="N135" i="2"/>
  <c r="O140" i="2"/>
  <c r="U140" i="2" s="1"/>
  <c r="L140" i="2"/>
  <c r="O156" i="2"/>
  <c r="U156" i="2" s="1"/>
  <c r="L156" i="2"/>
  <c r="K96" i="2"/>
  <c r="K100" i="2"/>
  <c r="K104" i="2"/>
  <c r="M115" i="2"/>
  <c r="M123" i="2"/>
  <c r="M131" i="2"/>
  <c r="N143" i="2"/>
  <c r="O152" i="2"/>
  <c r="U152" i="2" s="1"/>
  <c r="L152" i="2"/>
  <c r="J96" i="2"/>
  <c r="K97" i="2"/>
  <c r="J100" i="2"/>
  <c r="K101" i="2"/>
  <c r="J104" i="2"/>
  <c r="K105" i="2"/>
  <c r="O108" i="2"/>
  <c r="U108" i="2" s="1"/>
  <c r="M110" i="2"/>
  <c r="O112" i="2"/>
  <c r="U112" i="2" s="1"/>
  <c r="N139" i="2"/>
  <c r="O144" i="2"/>
  <c r="U144" i="2" s="1"/>
  <c r="L144" i="2"/>
  <c r="N108" i="2"/>
  <c r="N112" i="2"/>
  <c r="L114" i="2"/>
  <c r="O114" i="2"/>
  <c r="U114" i="2" s="1"/>
  <c r="M116" i="2"/>
  <c r="L118" i="2"/>
  <c r="O118" i="2"/>
  <c r="U118" i="2" s="1"/>
  <c r="M120" i="2"/>
  <c r="L122" i="2"/>
  <c r="O122" i="2"/>
  <c r="U122" i="2" s="1"/>
  <c r="M124" i="2"/>
  <c r="L126" i="2"/>
  <c r="O126" i="2"/>
  <c r="U126" i="2" s="1"/>
  <c r="M128" i="2"/>
  <c r="L130" i="2"/>
  <c r="O130" i="2"/>
  <c r="U130" i="2" s="1"/>
  <c r="M132" i="2"/>
  <c r="J134" i="2"/>
  <c r="J138" i="2"/>
  <c r="J142" i="2"/>
  <c r="J146" i="2"/>
  <c r="J150" i="2"/>
  <c r="J154" i="2"/>
  <c r="J158" i="2"/>
  <c r="O93" i="2"/>
  <c r="U93" i="2" s="1"/>
  <c r="L94" i="2"/>
  <c r="O97" i="2"/>
  <c r="U97" i="2" s="1"/>
  <c r="L98" i="2"/>
  <c r="O101" i="2"/>
  <c r="U101" i="2" s="1"/>
  <c r="L102" i="2"/>
  <c r="O105" i="2"/>
  <c r="U105" i="2" s="1"/>
  <c r="L106" i="2"/>
  <c r="O109" i="2"/>
  <c r="U109" i="2" s="1"/>
  <c r="N109" i="2"/>
  <c r="L110" i="2"/>
  <c r="N116" i="2"/>
  <c r="N124" i="2"/>
  <c r="N132" i="2"/>
  <c r="O133" i="2"/>
  <c r="U133" i="2" s="1"/>
  <c r="L133" i="2"/>
  <c r="O137" i="2"/>
  <c r="U137" i="2" s="1"/>
  <c r="L137" i="2"/>
  <c r="O141" i="2"/>
  <c r="U141" i="2" s="1"/>
  <c r="L141" i="2"/>
  <c r="O145" i="2"/>
  <c r="U145" i="2" s="1"/>
  <c r="L145" i="2"/>
  <c r="O149" i="2"/>
  <c r="U149" i="2" s="1"/>
  <c r="L149" i="2"/>
  <c r="O153" i="2"/>
  <c r="U153" i="2" s="1"/>
  <c r="L153" i="2"/>
  <c r="O157" i="2"/>
  <c r="U157" i="2" s="1"/>
  <c r="L157" i="2"/>
  <c r="K112" i="2"/>
  <c r="N113" i="2"/>
  <c r="N117" i="2"/>
  <c r="N121" i="2"/>
  <c r="N125" i="2"/>
  <c r="N129" i="2"/>
  <c r="M135" i="2"/>
  <c r="M139" i="2"/>
  <c r="M143" i="2"/>
  <c r="M147" i="2"/>
  <c r="M151" i="2"/>
  <c r="M155" i="2"/>
  <c r="L132" i="2"/>
  <c r="L134" i="2"/>
  <c r="O134" i="2"/>
  <c r="U134" i="2" s="1"/>
  <c r="M136" i="2"/>
  <c r="L138" i="2"/>
  <c r="O138" i="2"/>
  <c r="U138" i="2" s="1"/>
  <c r="M140" i="2"/>
  <c r="L142" i="2"/>
  <c r="O142" i="2"/>
  <c r="U142" i="2" s="1"/>
  <c r="M144" i="2"/>
  <c r="L146" i="2"/>
  <c r="O146" i="2"/>
  <c r="U146" i="2" s="1"/>
  <c r="M148" i="2"/>
  <c r="L150" i="2"/>
  <c r="O150" i="2"/>
  <c r="U150" i="2" s="1"/>
  <c r="M152" i="2"/>
  <c r="L154" i="2"/>
  <c r="O154" i="2"/>
  <c r="U154" i="2" s="1"/>
  <c r="M156" i="2"/>
  <c r="L158" i="2"/>
  <c r="O158" i="2"/>
  <c r="U158" i="2" s="1"/>
  <c r="O132" i="2"/>
  <c r="U132" i="2" s="1"/>
  <c r="N136" i="2"/>
  <c r="N140" i="2"/>
  <c r="N144" i="2"/>
  <c r="N148" i="2"/>
  <c r="N152" i="2"/>
  <c r="N156" i="2"/>
  <c r="T144" i="2" l="1"/>
  <c r="S144" i="2"/>
  <c r="R156" i="2"/>
  <c r="P156" i="2"/>
  <c r="Q156" i="2"/>
  <c r="R144" i="2"/>
  <c r="P144" i="2"/>
  <c r="Q144" i="2"/>
  <c r="S125" i="2"/>
  <c r="T125" i="2"/>
  <c r="T108" i="2"/>
  <c r="S108" i="2"/>
  <c r="S139" i="2"/>
  <c r="S143" i="2"/>
  <c r="S95" i="2"/>
  <c r="T156" i="2"/>
  <c r="S156" i="2"/>
  <c r="T148" i="2"/>
  <c r="S148" i="2"/>
  <c r="T140" i="2"/>
  <c r="S140" i="2"/>
  <c r="P155" i="2"/>
  <c r="Q147" i="2"/>
  <c r="P147" i="2"/>
  <c r="Q139" i="2"/>
  <c r="P139" i="2"/>
  <c r="S129" i="2"/>
  <c r="T129" i="2"/>
  <c r="S121" i="2"/>
  <c r="T121" i="2"/>
  <c r="S113" i="2"/>
  <c r="T113" i="2"/>
  <c r="T124" i="2"/>
  <c r="S124" i="2"/>
  <c r="S109" i="2"/>
  <c r="T109" i="2"/>
  <c r="R132" i="2"/>
  <c r="P132" i="2"/>
  <c r="Q132" i="2"/>
  <c r="P128" i="2"/>
  <c r="Q124" i="2"/>
  <c r="P124" i="2"/>
  <c r="P120" i="2"/>
  <c r="R116" i="2"/>
  <c r="Q116" i="2"/>
  <c r="P116" i="2"/>
  <c r="T112" i="2"/>
  <c r="S112" i="2"/>
  <c r="P110" i="2"/>
  <c r="Q131" i="2"/>
  <c r="P131" i="2"/>
  <c r="P115" i="2"/>
  <c r="S135" i="2"/>
  <c r="S107" i="2"/>
  <c r="S99" i="2"/>
  <c r="R88" i="2"/>
  <c r="P88" i="2"/>
  <c r="P84" i="2"/>
  <c r="P80" i="2"/>
  <c r="Q80" i="2"/>
  <c r="P106" i="2"/>
  <c r="P94" i="2"/>
  <c r="P82" i="2"/>
  <c r="R82" i="2"/>
  <c r="S55" i="2"/>
  <c r="T55" i="2"/>
  <c r="S39" i="2"/>
  <c r="T39" i="2"/>
  <c r="K158" i="2"/>
  <c r="K154" i="2"/>
  <c r="K150" i="2"/>
  <c r="K146" i="2"/>
  <c r="K142" i="2"/>
  <c r="K138" i="2"/>
  <c r="K134" i="2"/>
  <c r="K130" i="2"/>
  <c r="K126" i="2"/>
  <c r="K122" i="2"/>
  <c r="K118" i="2"/>
  <c r="K114" i="2"/>
  <c r="N157" i="2"/>
  <c r="N153" i="2"/>
  <c r="N149" i="2"/>
  <c r="N145" i="2"/>
  <c r="N141" i="2"/>
  <c r="N137" i="2"/>
  <c r="K155" i="2"/>
  <c r="K151" i="2"/>
  <c r="K147" i="2"/>
  <c r="K143" i="2"/>
  <c r="K139" i="2"/>
  <c r="K135" i="2"/>
  <c r="N110" i="2"/>
  <c r="Q110" i="2" s="1"/>
  <c r="N106" i="2"/>
  <c r="N102" i="2"/>
  <c r="N98" i="2"/>
  <c r="N94" i="2"/>
  <c r="N158" i="2"/>
  <c r="N154" i="2"/>
  <c r="N150" i="2"/>
  <c r="N146" i="2"/>
  <c r="N142" i="2"/>
  <c r="N138" i="2"/>
  <c r="N134" i="2"/>
  <c r="N131" i="2"/>
  <c r="N127" i="2"/>
  <c r="N123" i="2"/>
  <c r="Q123" i="2" s="1"/>
  <c r="N119" i="2"/>
  <c r="N115" i="2"/>
  <c r="Q115" i="2" s="1"/>
  <c r="K127" i="2"/>
  <c r="N126" i="2"/>
  <c r="K119" i="2"/>
  <c r="N118" i="2"/>
  <c r="K111" i="2"/>
  <c r="K132" i="2"/>
  <c r="K124" i="2"/>
  <c r="K116" i="2"/>
  <c r="K128" i="2"/>
  <c r="K120" i="2"/>
  <c r="K110" i="2"/>
  <c r="K106" i="2"/>
  <c r="K102" i="2"/>
  <c r="K98" i="2"/>
  <c r="K74" i="2"/>
  <c r="N68" i="2"/>
  <c r="N64" i="2"/>
  <c r="N60" i="2"/>
  <c r="N56" i="2"/>
  <c r="N52" i="2"/>
  <c r="N48" i="2"/>
  <c r="N44" i="2"/>
  <c r="N40" i="2"/>
  <c r="N37" i="2"/>
  <c r="N33" i="2"/>
  <c r="N29" i="2"/>
  <c r="N25" i="2"/>
  <c r="N21" i="2"/>
  <c r="N17" i="2"/>
  <c r="N13" i="2"/>
  <c r="N9" i="2"/>
  <c r="N5" i="2"/>
  <c r="K86" i="2"/>
  <c r="N82" i="2"/>
  <c r="K79" i="2"/>
  <c r="N74" i="2"/>
  <c r="K66" i="2"/>
  <c r="K54" i="2"/>
  <c r="K50" i="2"/>
  <c r="K46" i="2"/>
  <c r="K37" i="2"/>
  <c r="K25" i="2"/>
  <c r="N24" i="2"/>
  <c r="K9" i="2"/>
  <c r="N8" i="2"/>
  <c r="K94" i="2"/>
  <c r="K91" i="2"/>
  <c r="K90" i="2"/>
  <c r="N86" i="2"/>
  <c r="N85" i="2"/>
  <c r="K83" i="2"/>
  <c r="K82" i="2"/>
  <c r="N78" i="2"/>
  <c r="K35" i="2"/>
  <c r="K31" i="2"/>
  <c r="K27" i="2"/>
  <c r="K23" i="2"/>
  <c r="K19" i="2"/>
  <c r="K15" i="2"/>
  <c r="K11" i="2"/>
  <c r="K7" i="2"/>
  <c r="K3" i="2"/>
  <c r="K131" i="2"/>
  <c r="N130" i="2"/>
  <c r="K123" i="2"/>
  <c r="N122" i="2"/>
  <c r="K115" i="2"/>
  <c r="N89" i="2"/>
  <c r="K87" i="2"/>
  <c r="N81" i="2"/>
  <c r="K78" i="2"/>
  <c r="K70" i="2"/>
  <c r="K58" i="2"/>
  <c r="K42" i="2"/>
  <c r="N36" i="2"/>
  <c r="K33" i="2"/>
  <c r="K29" i="2"/>
  <c r="N28" i="2"/>
  <c r="K21" i="2"/>
  <c r="K92" i="2"/>
  <c r="K68" i="2"/>
  <c r="K64" i="2"/>
  <c r="K60" i="2"/>
  <c r="K56" i="2"/>
  <c r="K52" i="2"/>
  <c r="K48" i="2"/>
  <c r="K44" i="2"/>
  <c r="K40" i="2"/>
  <c r="N114" i="2"/>
  <c r="N90" i="2"/>
  <c r="K62" i="2"/>
  <c r="N32" i="2"/>
  <c r="N20" i="2"/>
  <c r="K17" i="2"/>
  <c r="N16" i="2"/>
  <c r="K13" i="2"/>
  <c r="N12" i="2"/>
  <c r="K5" i="2"/>
  <c r="N4" i="2"/>
  <c r="Q107" i="2"/>
  <c r="P107" i="2"/>
  <c r="N147" i="2"/>
  <c r="N87" i="2"/>
  <c r="N80" i="2"/>
  <c r="K76" i="2"/>
  <c r="K73" i="2"/>
  <c r="N70" i="2"/>
  <c r="N62" i="2"/>
  <c r="N54" i="2"/>
  <c r="N46" i="2"/>
  <c r="N38" i="2"/>
  <c r="Q33" i="2"/>
  <c r="P33" i="2"/>
  <c r="N22" i="2"/>
  <c r="Q17" i="2"/>
  <c r="P17" i="2"/>
  <c r="N6" i="2"/>
  <c r="J157" i="2"/>
  <c r="J153" i="2"/>
  <c r="J149" i="2"/>
  <c r="J145" i="2"/>
  <c r="J141" i="2"/>
  <c r="J137" i="2"/>
  <c r="J133" i="2"/>
  <c r="M157" i="2"/>
  <c r="M153" i="2"/>
  <c r="M149" i="2"/>
  <c r="M145" i="2"/>
  <c r="M141" i="2"/>
  <c r="M137" i="2"/>
  <c r="M133" i="2"/>
  <c r="J129" i="2"/>
  <c r="J125" i="2"/>
  <c r="J121" i="2"/>
  <c r="J117" i="2"/>
  <c r="J113" i="2"/>
  <c r="M130" i="2"/>
  <c r="M126" i="2"/>
  <c r="M122" i="2"/>
  <c r="M118" i="2"/>
  <c r="M114" i="2"/>
  <c r="J109" i="2"/>
  <c r="J105" i="2"/>
  <c r="J101" i="2"/>
  <c r="J97" i="2"/>
  <c r="J130" i="2"/>
  <c r="M129" i="2"/>
  <c r="J126" i="2"/>
  <c r="M125" i="2"/>
  <c r="J122" i="2"/>
  <c r="M121" i="2"/>
  <c r="J118" i="2"/>
  <c r="M117" i="2"/>
  <c r="J114" i="2"/>
  <c r="M113" i="2"/>
  <c r="M109" i="2"/>
  <c r="M146" i="2"/>
  <c r="J93" i="2"/>
  <c r="J89" i="2"/>
  <c r="J85" i="2"/>
  <c r="J81" i="2"/>
  <c r="M154" i="2"/>
  <c r="M134" i="2"/>
  <c r="M158" i="2"/>
  <c r="M142" i="2"/>
  <c r="M138" i="2"/>
  <c r="M105" i="2"/>
  <c r="M101" i="2"/>
  <c r="M97" i="2"/>
  <c r="M89" i="2"/>
  <c r="M81" i="2"/>
  <c r="M76" i="2"/>
  <c r="M74" i="2"/>
  <c r="M72" i="2"/>
  <c r="M36" i="2"/>
  <c r="M32" i="2"/>
  <c r="M28" i="2"/>
  <c r="M24" i="2"/>
  <c r="M20" i="2"/>
  <c r="M16" i="2"/>
  <c r="M12" i="2"/>
  <c r="M8" i="2"/>
  <c r="M4" i="2"/>
  <c r="J75" i="2"/>
  <c r="J71" i="2"/>
  <c r="J67" i="2"/>
  <c r="J65" i="2"/>
  <c r="J53" i="2"/>
  <c r="J52" i="2"/>
  <c r="J51" i="2"/>
  <c r="J49" i="2"/>
  <c r="J48" i="2"/>
  <c r="J47" i="2"/>
  <c r="J36" i="2"/>
  <c r="M35" i="2"/>
  <c r="M27" i="2"/>
  <c r="J16" i="2"/>
  <c r="M15" i="2"/>
  <c r="J12" i="2"/>
  <c r="M11" i="2"/>
  <c r="M7" i="2"/>
  <c r="M150" i="2"/>
  <c r="J74" i="2"/>
  <c r="M70" i="2"/>
  <c r="M68" i="2"/>
  <c r="M67" i="2"/>
  <c r="M66" i="2"/>
  <c r="M64" i="2"/>
  <c r="M63" i="2"/>
  <c r="M62" i="2"/>
  <c r="M60" i="2"/>
  <c r="M59" i="2"/>
  <c r="M58" i="2"/>
  <c r="M56" i="2"/>
  <c r="M55" i="2"/>
  <c r="M54" i="2"/>
  <c r="M52" i="2"/>
  <c r="M51" i="2"/>
  <c r="M50" i="2"/>
  <c r="M48" i="2"/>
  <c r="M47" i="2"/>
  <c r="M46" i="2"/>
  <c r="M44" i="2"/>
  <c r="M43" i="2"/>
  <c r="M42" i="2"/>
  <c r="M40" i="2"/>
  <c r="M39" i="2"/>
  <c r="J38" i="2"/>
  <c r="J34" i="2"/>
  <c r="J30" i="2"/>
  <c r="J26" i="2"/>
  <c r="J22" i="2"/>
  <c r="J18" i="2"/>
  <c r="J14" i="2"/>
  <c r="J10" i="2"/>
  <c r="J6" i="2"/>
  <c r="J69" i="2"/>
  <c r="J64" i="2"/>
  <c r="J63" i="2"/>
  <c r="J60" i="2"/>
  <c r="J59" i="2"/>
  <c r="J57" i="2"/>
  <c r="J56" i="2"/>
  <c r="J55" i="2"/>
  <c r="J44" i="2"/>
  <c r="J43" i="2"/>
  <c r="J32" i="2"/>
  <c r="M31" i="2"/>
  <c r="J20" i="2"/>
  <c r="J8" i="2"/>
  <c r="J4" i="2"/>
  <c r="M3" i="2"/>
  <c r="M93" i="2"/>
  <c r="M85" i="2"/>
  <c r="M77" i="2"/>
  <c r="M73" i="2"/>
  <c r="J77" i="2"/>
  <c r="J73" i="2"/>
  <c r="J68" i="2"/>
  <c r="J61" i="2"/>
  <c r="J45" i="2"/>
  <c r="J41" i="2"/>
  <c r="J40" i="2"/>
  <c r="J39" i="2"/>
  <c r="J28" i="2"/>
  <c r="J24" i="2"/>
  <c r="M23" i="2"/>
  <c r="M19" i="2"/>
  <c r="N151" i="2"/>
  <c r="N84" i="2"/>
  <c r="K89" i="2"/>
  <c r="J86" i="2"/>
  <c r="M78" i="2"/>
  <c r="J70" i="2"/>
  <c r="J66" i="2"/>
  <c r="J62" i="2"/>
  <c r="J58" i="2"/>
  <c r="J54" i="2"/>
  <c r="J50" i="2"/>
  <c r="J46" i="2"/>
  <c r="J42" i="2"/>
  <c r="M103" i="2"/>
  <c r="M95" i="2"/>
  <c r="N83" i="2"/>
  <c r="N65" i="2"/>
  <c r="N57" i="2"/>
  <c r="N49" i="2"/>
  <c r="N41" i="2"/>
  <c r="K30" i="2"/>
  <c r="J25" i="2"/>
  <c r="K14" i="2"/>
  <c r="J9" i="2"/>
  <c r="N35" i="2"/>
  <c r="M30" i="2"/>
  <c r="N19" i="2"/>
  <c r="M14" i="2"/>
  <c r="N3" i="2"/>
  <c r="K28" i="2"/>
  <c r="J23" i="2"/>
  <c r="K12" i="2"/>
  <c r="J7" i="2"/>
  <c r="K152" i="2"/>
  <c r="K144" i="2"/>
  <c r="K136" i="2"/>
  <c r="J151" i="2"/>
  <c r="J143" i="2"/>
  <c r="J135" i="2"/>
  <c r="K129" i="2"/>
  <c r="K121" i="2"/>
  <c r="K113" i="2"/>
  <c r="N120" i="2"/>
  <c r="K153" i="2"/>
  <c r="K145" i="2"/>
  <c r="K137" i="2"/>
  <c r="J132" i="2"/>
  <c r="J128" i="2"/>
  <c r="J124" i="2"/>
  <c r="J120" i="2"/>
  <c r="J116" i="2"/>
  <c r="K109" i="2"/>
  <c r="J110" i="2"/>
  <c r="M104" i="2"/>
  <c r="M100" i="2"/>
  <c r="M96" i="2"/>
  <c r="J123" i="2"/>
  <c r="N111" i="2"/>
  <c r="N100" i="2"/>
  <c r="K103" i="2"/>
  <c r="K95" i="2"/>
  <c r="N91" i="2"/>
  <c r="J88" i="2"/>
  <c r="J84" i="2"/>
  <c r="J80" i="2"/>
  <c r="M75" i="2"/>
  <c r="M102" i="2"/>
  <c r="J91" i="2"/>
  <c r="K85" i="2"/>
  <c r="J82" i="2"/>
  <c r="N59" i="2"/>
  <c r="N43" i="2"/>
  <c r="J102" i="2"/>
  <c r="J127" i="2"/>
  <c r="J119" i="2"/>
  <c r="J111" i="2"/>
  <c r="O96" i="2"/>
  <c r="U96" i="2" s="1"/>
  <c r="O89" i="2"/>
  <c r="U89" i="2" s="1"/>
  <c r="L81" i="2"/>
  <c r="N79" i="2"/>
  <c r="N75" i="2"/>
  <c r="K72" i="2"/>
  <c r="K67" i="2"/>
  <c r="K59" i="2"/>
  <c r="K51" i="2"/>
  <c r="K43" i="2"/>
  <c r="M37" i="2"/>
  <c r="O31" i="2"/>
  <c r="U31" i="2" s="1"/>
  <c r="N26" i="2"/>
  <c r="M21" i="2"/>
  <c r="O15" i="2"/>
  <c r="U15" i="2" s="1"/>
  <c r="N10" i="2"/>
  <c r="M5" i="2"/>
  <c r="J106" i="2"/>
  <c r="N76" i="2"/>
  <c r="J87" i="2"/>
  <c r="K81" i="2"/>
  <c r="J78" i="2"/>
  <c r="L72" i="2"/>
  <c r="K69" i="2"/>
  <c r="K65" i="2"/>
  <c r="K61" i="2"/>
  <c r="K57" i="2"/>
  <c r="K53" i="2"/>
  <c r="K49" i="2"/>
  <c r="K45" i="2"/>
  <c r="K41" i="2"/>
  <c r="J99" i="2"/>
  <c r="O92" i="2"/>
  <c r="U92" i="2" s="1"/>
  <c r="N72" i="2"/>
  <c r="O70" i="2"/>
  <c r="U70" i="2" s="1"/>
  <c r="O62" i="2"/>
  <c r="U62" i="2" s="1"/>
  <c r="O54" i="2"/>
  <c r="U54" i="2" s="1"/>
  <c r="O46" i="2"/>
  <c r="U46" i="2" s="1"/>
  <c r="O71" i="2"/>
  <c r="U71" i="2" s="1"/>
  <c r="L55" i="2"/>
  <c r="L39" i="2"/>
  <c r="K34" i="2"/>
  <c r="J29" i="2"/>
  <c r="L23" i="2"/>
  <c r="K18" i="2"/>
  <c r="J13" i="2"/>
  <c r="L7" i="2"/>
  <c r="O80" i="2"/>
  <c r="U80" i="2" s="1"/>
  <c r="M34" i="2"/>
  <c r="O28" i="2"/>
  <c r="U28" i="2" s="1"/>
  <c r="N23" i="2"/>
  <c r="M18" i="2"/>
  <c r="O12" i="2"/>
  <c r="U12" i="2" s="1"/>
  <c r="N7" i="2"/>
  <c r="L37" i="2"/>
  <c r="K32" i="2"/>
  <c r="J27" i="2"/>
  <c r="L21" i="2"/>
  <c r="K16" i="2"/>
  <c r="J11" i="2"/>
  <c r="L5" i="2"/>
  <c r="R152" i="2"/>
  <c r="P152" i="2"/>
  <c r="Q152" i="2"/>
  <c r="R136" i="2"/>
  <c r="P136" i="2"/>
  <c r="Q136" i="2"/>
  <c r="Q143" i="2"/>
  <c r="P143" i="2"/>
  <c r="T132" i="2"/>
  <c r="S132" i="2"/>
  <c r="R108" i="2"/>
  <c r="P108" i="2"/>
  <c r="Q108" i="2"/>
  <c r="S63" i="2"/>
  <c r="T63" i="2"/>
  <c r="N69" i="2"/>
  <c r="N61" i="2"/>
  <c r="N53" i="2"/>
  <c r="N45" i="2"/>
  <c r="K38" i="2"/>
  <c r="J33" i="2"/>
  <c r="K22" i="2"/>
  <c r="J17" i="2"/>
  <c r="K6" i="2"/>
  <c r="M38" i="2"/>
  <c r="N27" i="2"/>
  <c r="M22" i="2"/>
  <c r="N11" i="2"/>
  <c r="M6" i="2"/>
  <c r="K36" i="2"/>
  <c r="J31" i="2"/>
  <c r="K20" i="2"/>
  <c r="J15" i="2"/>
  <c r="K4" i="2"/>
  <c r="T152" i="2"/>
  <c r="S152" i="2"/>
  <c r="T136" i="2"/>
  <c r="S136" i="2"/>
  <c r="R148" i="2"/>
  <c r="P148" i="2"/>
  <c r="Q148" i="2"/>
  <c r="R140" i="2"/>
  <c r="P140" i="2"/>
  <c r="Q140" i="2"/>
  <c r="Q151" i="2"/>
  <c r="P151" i="2"/>
  <c r="Q135" i="2"/>
  <c r="P135" i="2"/>
  <c r="S117" i="2"/>
  <c r="T117" i="2"/>
  <c r="S116" i="2"/>
  <c r="P123" i="2"/>
  <c r="S103" i="2"/>
  <c r="P98" i="2"/>
  <c r="Q98" i="2"/>
  <c r="Q91" i="2"/>
  <c r="P91" i="2"/>
  <c r="S47" i="2"/>
  <c r="T47" i="2"/>
  <c r="Q127" i="2"/>
  <c r="P127" i="2"/>
  <c r="Q119" i="2"/>
  <c r="P119" i="2"/>
  <c r="Q111" i="2"/>
  <c r="P111" i="2"/>
  <c r="P92" i="2"/>
  <c r="Q92" i="2"/>
  <c r="S77" i="2"/>
  <c r="T77" i="2"/>
  <c r="S71" i="2"/>
  <c r="T66" i="2"/>
  <c r="S66" i="2"/>
  <c r="S58" i="2"/>
  <c r="T50" i="2"/>
  <c r="S50" i="2"/>
  <c r="S42" i="2"/>
  <c r="S30" i="2"/>
  <c r="Q25" i="2"/>
  <c r="P25" i="2"/>
  <c r="S14" i="2"/>
  <c r="Q9" i="2"/>
  <c r="P9" i="2"/>
  <c r="R112" i="2"/>
  <c r="Q112" i="2"/>
  <c r="P112" i="2"/>
  <c r="Q87" i="2"/>
  <c r="P87" i="2"/>
  <c r="P69" i="2"/>
  <c r="Q65" i="2"/>
  <c r="P65" i="2"/>
  <c r="Q61" i="2"/>
  <c r="R61" i="2"/>
  <c r="P61" i="2"/>
  <c r="Q57" i="2"/>
  <c r="P57" i="2"/>
  <c r="P53" i="2"/>
  <c r="Q49" i="2"/>
  <c r="P49" i="2"/>
  <c r="Q45" i="2"/>
  <c r="R45" i="2"/>
  <c r="P45" i="2"/>
  <c r="Q41" i="2"/>
  <c r="P41" i="2"/>
  <c r="Q99" i="2"/>
  <c r="P99" i="2"/>
  <c r="K156" i="2"/>
  <c r="K148" i="2"/>
  <c r="K140" i="2"/>
  <c r="J156" i="2"/>
  <c r="J152" i="2"/>
  <c r="J148" i="2"/>
  <c r="J144" i="2"/>
  <c r="J140" i="2"/>
  <c r="J136" i="2"/>
  <c r="J155" i="2"/>
  <c r="J147" i="2"/>
  <c r="J139" i="2"/>
  <c r="N133" i="2"/>
  <c r="K125" i="2"/>
  <c r="K117" i="2"/>
  <c r="K108" i="2"/>
  <c r="N128" i="2"/>
  <c r="Q128" i="2" s="1"/>
  <c r="K157" i="2"/>
  <c r="K149" i="2"/>
  <c r="K141" i="2"/>
  <c r="K133" i="2"/>
  <c r="N155" i="2"/>
  <c r="N105" i="2"/>
  <c r="N101" i="2"/>
  <c r="N97" i="2"/>
  <c r="N92" i="2"/>
  <c r="J131" i="2"/>
  <c r="J115" i="2"/>
  <c r="N104" i="2"/>
  <c r="N96" i="2"/>
  <c r="K107" i="2"/>
  <c r="K99" i="2"/>
  <c r="N93" i="2"/>
  <c r="M71" i="2"/>
  <c r="J108" i="2"/>
  <c r="J94" i="2"/>
  <c r="M90" i="2"/>
  <c r="M83" i="2"/>
  <c r="N67" i="2"/>
  <c r="N51" i="2"/>
  <c r="J107" i="2"/>
  <c r="J92" i="2"/>
  <c r="N88" i="2"/>
  <c r="K80" i="2"/>
  <c r="K77" i="2"/>
  <c r="N73" i="2"/>
  <c r="K71" i="2"/>
  <c r="K63" i="2"/>
  <c r="K55" i="2"/>
  <c r="K47" i="2"/>
  <c r="K39" i="2"/>
  <c r="N34" i="2"/>
  <c r="M29" i="2"/>
  <c r="N18" i="2"/>
  <c r="M13" i="2"/>
  <c r="K84" i="2"/>
  <c r="J112" i="2"/>
  <c r="M86" i="2"/>
  <c r="M79" i="2"/>
  <c r="J103" i="2"/>
  <c r="J95" i="2"/>
  <c r="O155" i="2"/>
  <c r="U155" i="2" s="1"/>
  <c r="O151" i="2"/>
  <c r="U151" i="2" s="1"/>
  <c r="O147" i="2"/>
  <c r="U147" i="2" s="1"/>
  <c r="O143" i="2"/>
  <c r="U143" i="2" s="1"/>
  <c r="O139" i="2"/>
  <c r="U139" i="2" s="1"/>
  <c r="O135" i="2"/>
  <c r="U135" i="2" s="1"/>
  <c r="L131" i="2"/>
  <c r="L127" i="2"/>
  <c r="L123" i="2"/>
  <c r="L119" i="2"/>
  <c r="L115" i="2"/>
  <c r="L155" i="2"/>
  <c r="L151" i="2"/>
  <c r="L147" i="2"/>
  <c r="L143" i="2"/>
  <c r="L139" i="2"/>
  <c r="L135" i="2"/>
  <c r="O111" i="2"/>
  <c r="U111" i="2" s="1"/>
  <c r="O110" i="2"/>
  <c r="U110" i="2" s="1"/>
  <c r="O107" i="2"/>
  <c r="U107" i="2" s="1"/>
  <c r="O106" i="2"/>
  <c r="U106" i="2" s="1"/>
  <c r="O103" i="2"/>
  <c r="U103" i="2" s="1"/>
  <c r="O102" i="2"/>
  <c r="U102" i="2" s="1"/>
  <c r="O99" i="2"/>
  <c r="U99" i="2" s="1"/>
  <c r="O98" i="2"/>
  <c r="U98" i="2" s="1"/>
  <c r="O95" i="2"/>
  <c r="U95" i="2" s="1"/>
  <c r="O131" i="2"/>
  <c r="U131" i="2" s="1"/>
  <c r="O128" i="2"/>
  <c r="U128" i="2" s="1"/>
  <c r="O127" i="2"/>
  <c r="U127" i="2" s="1"/>
  <c r="O124" i="2"/>
  <c r="U124" i="2" s="1"/>
  <c r="O123" i="2"/>
  <c r="U123" i="2" s="1"/>
  <c r="O120" i="2"/>
  <c r="U120" i="2" s="1"/>
  <c r="O119" i="2"/>
  <c r="U119" i="2" s="1"/>
  <c r="O116" i="2"/>
  <c r="U116" i="2" s="1"/>
  <c r="O115" i="2"/>
  <c r="U115" i="2" s="1"/>
  <c r="L128" i="2"/>
  <c r="L124" i="2"/>
  <c r="L120" i="2"/>
  <c r="L116" i="2"/>
  <c r="L111" i="2"/>
  <c r="L107" i="2"/>
  <c r="O87" i="2"/>
  <c r="U87" i="2" s="1"/>
  <c r="O83" i="2"/>
  <c r="U83" i="2" s="1"/>
  <c r="O79" i="2"/>
  <c r="U79" i="2" s="1"/>
  <c r="L108" i="2"/>
  <c r="L105" i="2"/>
  <c r="L103" i="2"/>
  <c r="L101" i="2"/>
  <c r="L99" i="2"/>
  <c r="L97" i="2"/>
  <c r="L95" i="2"/>
  <c r="L112" i="2"/>
  <c r="L104" i="2"/>
  <c r="L100" i="2"/>
  <c r="L96" i="2"/>
  <c r="O94" i="2"/>
  <c r="U94" i="2" s="1"/>
  <c r="O91" i="2"/>
  <c r="U91" i="2" s="1"/>
  <c r="L91" i="2"/>
  <c r="O84" i="2"/>
  <c r="U84" i="2" s="1"/>
  <c r="L83" i="2"/>
  <c r="O75" i="2"/>
  <c r="U75" i="2" s="1"/>
  <c r="O38" i="2"/>
  <c r="U38" i="2" s="1"/>
  <c r="O34" i="2"/>
  <c r="U34" i="2" s="1"/>
  <c r="O30" i="2"/>
  <c r="U30" i="2" s="1"/>
  <c r="O26" i="2"/>
  <c r="U26" i="2" s="1"/>
  <c r="O22" i="2"/>
  <c r="U22" i="2" s="1"/>
  <c r="O18" i="2"/>
  <c r="U18" i="2" s="1"/>
  <c r="O14" i="2"/>
  <c r="U14" i="2" s="1"/>
  <c r="O10" i="2"/>
  <c r="U10" i="2" s="1"/>
  <c r="O6" i="2"/>
  <c r="U6" i="2" s="1"/>
  <c r="L93" i="2"/>
  <c r="L88" i="2"/>
  <c r="L80" i="2"/>
  <c r="O76" i="2"/>
  <c r="U76" i="2" s="1"/>
  <c r="O72" i="2"/>
  <c r="U72" i="2" s="1"/>
  <c r="O64" i="2"/>
  <c r="U64" i="2" s="1"/>
  <c r="O61" i="2"/>
  <c r="U61" i="2" s="1"/>
  <c r="O60" i="2"/>
  <c r="U60" i="2" s="1"/>
  <c r="O57" i="2"/>
  <c r="U57" i="2" s="1"/>
  <c r="O56" i="2"/>
  <c r="U56" i="2" s="1"/>
  <c r="O45" i="2"/>
  <c r="U45" i="2" s="1"/>
  <c r="O44" i="2"/>
  <c r="U44" i="2" s="1"/>
  <c r="O41" i="2"/>
  <c r="U41" i="2" s="1"/>
  <c r="O40" i="2"/>
  <c r="U40" i="2" s="1"/>
  <c r="O29" i="2"/>
  <c r="U29" i="2" s="1"/>
  <c r="L18" i="2"/>
  <c r="O17" i="2"/>
  <c r="U17" i="2" s="1"/>
  <c r="L14" i="2"/>
  <c r="O13" i="2"/>
  <c r="U13" i="2" s="1"/>
  <c r="L109" i="2"/>
  <c r="L92" i="2"/>
  <c r="L84" i="2"/>
  <c r="L69" i="2"/>
  <c r="L65" i="2"/>
  <c r="L61" i="2"/>
  <c r="L57" i="2"/>
  <c r="L53" i="2"/>
  <c r="L49" i="2"/>
  <c r="L45" i="2"/>
  <c r="L41" i="2"/>
  <c r="L36" i="2"/>
  <c r="L32" i="2"/>
  <c r="L28" i="2"/>
  <c r="L24" i="2"/>
  <c r="L20" i="2"/>
  <c r="L16" i="2"/>
  <c r="L12" i="2"/>
  <c r="L8" i="2"/>
  <c r="L4" i="2"/>
  <c r="L160" i="2" s="1"/>
  <c r="O68" i="2"/>
  <c r="U68" i="2" s="1"/>
  <c r="O65" i="2"/>
  <c r="U65" i="2" s="1"/>
  <c r="L34" i="2"/>
  <c r="L30" i="2"/>
  <c r="L26" i="2"/>
  <c r="O25" i="2"/>
  <c r="U25" i="2" s="1"/>
  <c r="L6" i="2"/>
  <c r="O5" i="2"/>
  <c r="U5" i="2" s="1"/>
  <c r="L87" i="2"/>
  <c r="L79" i="2"/>
  <c r="L75" i="2"/>
  <c r="O69" i="2"/>
  <c r="U69" i="2" s="1"/>
  <c r="O53" i="2"/>
  <c r="U53" i="2" s="1"/>
  <c r="O52" i="2"/>
  <c r="U52" i="2" s="1"/>
  <c r="O49" i="2"/>
  <c r="U49" i="2" s="1"/>
  <c r="O48" i="2"/>
  <c r="U48" i="2" s="1"/>
  <c r="L38" i="2"/>
  <c r="O37" i="2"/>
  <c r="U37" i="2" s="1"/>
  <c r="O33" i="2"/>
  <c r="U33" i="2" s="1"/>
  <c r="L22" i="2"/>
  <c r="O21" i="2"/>
  <c r="U21" i="2" s="1"/>
  <c r="L10" i="2"/>
  <c r="O9" i="2"/>
  <c r="U9" i="2" s="1"/>
  <c r="O66" i="2"/>
  <c r="U66" i="2" s="1"/>
  <c r="O58" i="2"/>
  <c r="U58" i="2" s="1"/>
  <c r="O50" i="2"/>
  <c r="U50" i="2" s="1"/>
  <c r="O42" i="2"/>
  <c r="U42" i="2" s="1"/>
  <c r="L63" i="2"/>
  <c r="L47" i="2"/>
  <c r="J37" i="2"/>
  <c r="L31" i="2"/>
  <c r="K26" i="2"/>
  <c r="J21" i="2"/>
  <c r="L15" i="2"/>
  <c r="K10" i="2"/>
  <c r="J5" i="2"/>
  <c r="O36" i="2"/>
  <c r="U36" i="2" s="1"/>
  <c r="N31" i="2"/>
  <c r="M26" i="2"/>
  <c r="O20" i="2"/>
  <c r="U20" i="2" s="1"/>
  <c r="N15" i="2"/>
  <c r="M10" i="2"/>
  <c r="O4" i="2"/>
  <c r="U4" i="2" s="1"/>
  <c r="U160" i="2" s="1"/>
  <c r="J35" i="2"/>
  <c r="L29" i="2"/>
  <c r="K24" i="2"/>
  <c r="J19" i="2"/>
  <c r="L13" i="2"/>
  <c r="K8" i="2"/>
  <c r="J3" i="2"/>
  <c r="P90" i="2" l="1"/>
  <c r="Q90" i="2"/>
  <c r="R90" i="2"/>
  <c r="S49" i="2"/>
  <c r="T49" i="2"/>
  <c r="P77" i="2"/>
  <c r="R77" i="2"/>
  <c r="Q77" i="2"/>
  <c r="R50" i="2"/>
  <c r="Q50" i="2"/>
  <c r="P50" i="2"/>
  <c r="R66" i="2"/>
  <c r="P66" i="2"/>
  <c r="Q66" i="2"/>
  <c r="P35" i="2"/>
  <c r="Q35" i="2"/>
  <c r="R35" i="2"/>
  <c r="Q4" i="2"/>
  <c r="R4" i="2"/>
  <c r="P4" i="2"/>
  <c r="Q36" i="2"/>
  <c r="P36" i="2"/>
  <c r="R36" i="2"/>
  <c r="P134" i="2"/>
  <c r="R134" i="2"/>
  <c r="Q134" i="2"/>
  <c r="R121" i="2"/>
  <c r="P121" i="2"/>
  <c r="Q121" i="2"/>
  <c r="P122" i="2"/>
  <c r="R122" i="2"/>
  <c r="Q122" i="2"/>
  <c r="P149" i="2"/>
  <c r="R149" i="2"/>
  <c r="Q149" i="2"/>
  <c r="T54" i="2"/>
  <c r="S54" i="2"/>
  <c r="T90" i="2"/>
  <c r="S90" i="2"/>
  <c r="T28" i="2"/>
  <c r="S28" i="2"/>
  <c r="S81" i="2"/>
  <c r="T81" i="2"/>
  <c r="S29" i="2"/>
  <c r="T29" i="2"/>
  <c r="T126" i="2"/>
  <c r="S126" i="2"/>
  <c r="T138" i="2"/>
  <c r="S138" i="2"/>
  <c r="T107" i="2"/>
  <c r="J160" i="2"/>
  <c r="P10" i="2"/>
  <c r="R10" i="2"/>
  <c r="Q10" i="2"/>
  <c r="S34" i="2"/>
  <c r="T34" i="2"/>
  <c r="S51" i="2"/>
  <c r="T51" i="2"/>
  <c r="S101" i="2"/>
  <c r="T101" i="2"/>
  <c r="R41" i="2"/>
  <c r="R57" i="2"/>
  <c r="R87" i="2"/>
  <c r="R9" i="2"/>
  <c r="R111" i="2"/>
  <c r="R151" i="2"/>
  <c r="P22" i="2"/>
  <c r="R22" i="2"/>
  <c r="Q22" i="2"/>
  <c r="S45" i="2"/>
  <c r="T45" i="2"/>
  <c r="R143" i="2"/>
  <c r="T7" i="2"/>
  <c r="S7" i="2"/>
  <c r="T72" i="2"/>
  <c r="S72" i="2"/>
  <c r="R21" i="2"/>
  <c r="Q21" i="2"/>
  <c r="P21" i="2"/>
  <c r="Q75" i="2"/>
  <c r="P75" i="2"/>
  <c r="R75" i="2"/>
  <c r="S91" i="2"/>
  <c r="T91" i="2"/>
  <c r="T111" i="2"/>
  <c r="S111" i="2"/>
  <c r="R104" i="2"/>
  <c r="P104" i="2"/>
  <c r="Q104" i="2"/>
  <c r="R30" i="2"/>
  <c r="P30" i="2"/>
  <c r="Q30" i="2"/>
  <c r="S57" i="2"/>
  <c r="T57" i="2"/>
  <c r="Q103" i="2"/>
  <c r="R103" i="2"/>
  <c r="P103" i="2"/>
  <c r="T84" i="2"/>
  <c r="S84" i="2"/>
  <c r="P85" i="2"/>
  <c r="R85" i="2"/>
  <c r="Q85" i="2"/>
  <c r="P40" i="2"/>
  <c r="R40" i="2"/>
  <c r="Q40" i="2"/>
  <c r="R46" i="2"/>
  <c r="Q46" i="2"/>
  <c r="P46" i="2"/>
  <c r="R51" i="2"/>
  <c r="Q51" i="2"/>
  <c r="P51" i="2"/>
  <c r="P56" i="2"/>
  <c r="R56" i="2"/>
  <c r="Q56" i="2"/>
  <c r="R62" i="2"/>
  <c r="P62" i="2"/>
  <c r="Q62" i="2"/>
  <c r="R67" i="2"/>
  <c r="P67" i="2"/>
  <c r="Q67" i="2"/>
  <c r="P150" i="2"/>
  <c r="R150" i="2"/>
  <c r="Q150" i="2"/>
  <c r="P15" i="2"/>
  <c r="R15" i="2"/>
  <c r="Q15" i="2"/>
  <c r="Q8" i="2"/>
  <c r="P8" i="2"/>
  <c r="R8" i="2"/>
  <c r="Q24" i="2"/>
  <c r="P24" i="2"/>
  <c r="R24" i="2"/>
  <c r="R72" i="2"/>
  <c r="Q72" i="2"/>
  <c r="P72" i="2"/>
  <c r="P89" i="2"/>
  <c r="R89" i="2"/>
  <c r="Q89" i="2"/>
  <c r="P138" i="2"/>
  <c r="R138" i="2"/>
  <c r="Q138" i="2"/>
  <c r="P154" i="2"/>
  <c r="R154" i="2"/>
  <c r="Q154" i="2"/>
  <c r="P126" i="2"/>
  <c r="R126" i="2"/>
  <c r="Q126" i="2"/>
  <c r="P137" i="2"/>
  <c r="R137" i="2"/>
  <c r="Q137" i="2"/>
  <c r="P153" i="2"/>
  <c r="R153" i="2"/>
  <c r="Q153" i="2"/>
  <c r="R17" i="2"/>
  <c r="R33" i="2"/>
  <c r="T62" i="2"/>
  <c r="S62" i="2"/>
  <c r="T80" i="2"/>
  <c r="S80" i="2"/>
  <c r="R107" i="2"/>
  <c r="T12" i="2"/>
  <c r="S12" i="2"/>
  <c r="T20" i="2"/>
  <c r="S20" i="2"/>
  <c r="T114" i="2"/>
  <c r="S114" i="2"/>
  <c r="T78" i="2"/>
  <c r="S78" i="2"/>
  <c r="T86" i="2"/>
  <c r="S86" i="2"/>
  <c r="T8" i="2"/>
  <c r="S8" i="2"/>
  <c r="T17" i="2"/>
  <c r="S17" i="2"/>
  <c r="S33" i="2"/>
  <c r="T33" i="2"/>
  <c r="T48" i="2"/>
  <c r="S48" i="2"/>
  <c r="T64" i="2"/>
  <c r="S64" i="2"/>
  <c r="T127" i="2"/>
  <c r="S127" i="2"/>
  <c r="T142" i="2"/>
  <c r="S142" i="2"/>
  <c r="T158" i="2"/>
  <c r="S158" i="2"/>
  <c r="T106" i="2"/>
  <c r="S106" i="2"/>
  <c r="S137" i="2"/>
  <c r="T137" i="2"/>
  <c r="S153" i="2"/>
  <c r="T153" i="2"/>
  <c r="Q106" i="2"/>
  <c r="R84" i="2"/>
  <c r="R128" i="2"/>
  <c r="R155" i="2"/>
  <c r="T143" i="2"/>
  <c r="T104" i="2"/>
  <c r="S104" i="2"/>
  <c r="T128" i="2"/>
  <c r="S128" i="2"/>
  <c r="T23" i="2"/>
  <c r="S23" i="2"/>
  <c r="R37" i="2"/>
  <c r="Q37" i="2"/>
  <c r="P37" i="2"/>
  <c r="P102" i="2"/>
  <c r="R102" i="2"/>
  <c r="Q102" i="2"/>
  <c r="R100" i="2"/>
  <c r="P100" i="2"/>
  <c r="Q100" i="2"/>
  <c r="T120" i="2"/>
  <c r="S120" i="2"/>
  <c r="T19" i="2"/>
  <c r="S19" i="2"/>
  <c r="Q95" i="2"/>
  <c r="R95" i="2"/>
  <c r="P95" i="2"/>
  <c r="P39" i="2"/>
  <c r="R39" i="2"/>
  <c r="Q39" i="2"/>
  <c r="P60" i="2"/>
  <c r="R60" i="2"/>
  <c r="Q60" i="2"/>
  <c r="P81" i="2"/>
  <c r="R81" i="2"/>
  <c r="Q81" i="2"/>
  <c r="R129" i="2"/>
  <c r="P129" i="2"/>
  <c r="Q129" i="2"/>
  <c r="P133" i="2"/>
  <c r="R133" i="2"/>
  <c r="Q133" i="2"/>
  <c r="K160" i="2"/>
  <c r="S85" i="2"/>
  <c r="T85" i="2"/>
  <c r="T82" i="2"/>
  <c r="S82" i="2"/>
  <c r="T44" i="2"/>
  <c r="S44" i="2"/>
  <c r="T123" i="2"/>
  <c r="S123" i="2"/>
  <c r="T102" i="2"/>
  <c r="S102" i="2"/>
  <c r="S149" i="2"/>
  <c r="T149" i="2"/>
  <c r="T31" i="2"/>
  <c r="S31" i="2"/>
  <c r="Q79" i="2"/>
  <c r="R79" i="2"/>
  <c r="P79" i="2"/>
  <c r="R13" i="2"/>
  <c r="Q13" i="2"/>
  <c r="P13" i="2"/>
  <c r="T88" i="2"/>
  <c r="S88" i="2"/>
  <c r="S67" i="2"/>
  <c r="T67" i="2"/>
  <c r="S105" i="2"/>
  <c r="T105" i="2"/>
  <c r="R99" i="2"/>
  <c r="R53" i="2"/>
  <c r="R69" i="2"/>
  <c r="T14" i="2"/>
  <c r="R25" i="2"/>
  <c r="T42" i="2"/>
  <c r="T58" i="2"/>
  <c r="T71" i="2"/>
  <c r="R127" i="2"/>
  <c r="T103" i="2"/>
  <c r="R135" i="2"/>
  <c r="T27" i="2"/>
  <c r="S27" i="2"/>
  <c r="S53" i="2"/>
  <c r="T53" i="2"/>
  <c r="P34" i="2"/>
  <c r="R34" i="2"/>
  <c r="Q34" i="2"/>
  <c r="R5" i="2"/>
  <c r="Q5" i="2"/>
  <c r="P5" i="2"/>
  <c r="S26" i="2"/>
  <c r="T26" i="2"/>
  <c r="T75" i="2"/>
  <c r="S75" i="2"/>
  <c r="T3" i="2"/>
  <c r="S3" i="2"/>
  <c r="T35" i="2"/>
  <c r="S35" i="2"/>
  <c r="S65" i="2"/>
  <c r="T65" i="2"/>
  <c r="P78" i="2"/>
  <c r="Q78" i="2"/>
  <c r="R78" i="2"/>
  <c r="T151" i="2"/>
  <c r="S151" i="2"/>
  <c r="Q93" i="2"/>
  <c r="P93" i="2"/>
  <c r="R93" i="2"/>
  <c r="R42" i="2"/>
  <c r="P42" i="2"/>
  <c r="Q42" i="2"/>
  <c r="R47" i="2"/>
  <c r="Q47" i="2"/>
  <c r="P47" i="2"/>
  <c r="P52" i="2"/>
  <c r="R52" i="2"/>
  <c r="Q52" i="2"/>
  <c r="R58" i="2"/>
  <c r="P58" i="2"/>
  <c r="Q58" i="2"/>
  <c r="R63" i="2"/>
  <c r="Q63" i="2"/>
  <c r="P63" i="2"/>
  <c r="P68" i="2"/>
  <c r="R68" i="2"/>
  <c r="Q68" i="2"/>
  <c r="P7" i="2"/>
  <c r="Q7" i="2"/>
  <c r="R7" i="2"/>
  <c r="Q12" i="2"/>
  <c r="R12" i="2"/>
  <c r="P12" i="2"/>
  <c r="Q28" i="2"/>
  <c r="P28" i="2"/>
  <c r="R28" i="2"/>
  <c r="P74" i="2"/>
  <c r="Q74" i="2"/>
  <c r="R74" i="2"/>
  <c r="P97" i="2"/>
  <c r="Q97" i="2"/>
  <c r="R97" i="2"/>
  <c r="P142" i="2"/>
  <c r="R142" i="2"/>
  <c r="Q142" i="2"/>
  <c r="P146" i="2"/>
  <c r="R146" i="2"/>
  <c r="Q146" i="2"/>
  <c r="R117" i="2"/>
  <c r="P117" i="2"/>
  <c r="Q117" i="2"/>
  <c r="R125" i="2"/>
  <c r="P125" i="2"/>
  <c r="Q125" i="2"/>
  <c r="P114" i="2"/>
  <c r="R114" i="2"/>
  <c r="Q114" i="2"/>
  <c r="P130" i="2"/>
  <c r="R130" i="2"/>
  <c r="Q130" i="2"/>
  <c r="P141" i="2"/>
  <c r="R141" i="2"/>
  <c r="Q141" i="2"/>
  <c r="P157" i="2"/>
  <c r="R157" i="2"/>
  <c r="Q157" i="2"/>
  <c r="S6" i="2"/>
  <c r="T6" i="2"/>
  <c r="S22" i="2"/>
  <c r="T22" i="2"/>
  <c r="T38" i="2"/>
  <c r="S38" i="2"/>
  <c r="T70" i="2"/>
  <c r="S70" i="2"/>
  <c r="T87" i="2"/>
  <c r="S87" i="2"/>
  <c r="T32" i="2"/>
  <c r="S32" i="2"/>
  <c r="S89" i="2"/>
  <c r="T89" i="2"/>
  <c r="T130" i="2"/>
  <c r="S130" i="2"/>
  <c r="T74" i="2"/>
  <c r="S74" i="2"/>
  <c r="T5" i="2"/>
  <c r="S5" i="2"/>
  <c r="S21" i="2"/>
  <c r="T21" i="2"/>
  <c r="S37" i="2"/>
  <c r="T37" i="2"/>
  <c r="T52" i="2"/>
  <c r="S52" i="2"/>
  <c r="T68" i="2"/>
  <c r="S68" i="2"/>
  <c r="T118" i="2"/>
  <c r="S118" i="2"/>
  <c r="T115" i="2"/>
  <c r="S115" i="2"/>
  <c r="T131" i="2"/>
  <c r="S131" i="2"/>
  <c r="T146" i="2"/>
  <c r="S146" i="2"/>
  <c r="T94" i="2"/>
  <c r="S94" i="2"/>
  <c r="T110" i="2"/>
  <c r="S110" i="2"/>
  <c r="S141" i="2"/>
  <c r="T141" i="2"/>
  <c r="S157" i="2"/>
  <c r="T157" i="2"/>
  <c r="Q94" i="2"/>
  <c r="R106" i="2"/>
  <c r="R80" i="2"/>
  <c r="Q88" i="2"/>
  <c r="T99" i="2"/>
  <c r="T135" i="2"/>
  <c r="R131" i="2"/>
  <c r="R110" i="2"/>
  <c r="Q120" i="2"/>
  <c r="R124" i="2"/>
  <c r="R147" i="2"/>
  <c r="P26" i="2"/>
  <c r="R26" i="2"/>
  <c r="Q26" i="2"/>
  <c r="R29" i="2"/>
  <c r="Q29" i="2"/>
  <c r="P29" i="2"/>
  <c r="S93" i="2"/>
  <c r="T93" i="2"/>
  <c r="S97" i="2"/>
  <c r="T97" i="2"/>
  <c r="S133" i="2"/>
  <c r="T133" i="2"/>
  <c r="T11" i="2"/>
  <c r="S11" i="2"/>
  <c r="S69" i="2"/>
  <c r="T69" i="2"/>
  <c r="T76" i="2"/>
  <c r="S76" i="2"/>
  <c r="S59" i="2"/>
  <c r="T59" i="2"/>
  <c r="T100" i="2"/>
  <c r="S100" i="2"/>
  <c r="P23" i="2"/>
  <c r="Q23" i="2"/>
  <c r="R23" i="2"/>
  <c r="P44" i="2"/>
  <c r="R44" i="2"/>
  <c r="Q44" i="2"/>
  <c r="R55" i="2"/>
  <c r="Q55" i="2"/>
  <c r="P55" i="2"/>
  <c r="Q20" i="2"/>
  <c r="P20" i="2"/>
  <c r="R20" i="2"/>
  <c r="P105" i="2"/>
  <c r="Q105" i="2"/>
  <c r="R105" i="2"/>
  <c r="R113" i="2"/>
  <c r="P113" i="2"/>
  <c r="Q113" i="2"/>
  <c r="T122" i="2"/>
  <c r="S122" i="2"/>
  <c r="T13" i="2"/>
  <c r="S13" i="2"/>
  <c r="T60" i="2"/>
  <c r="S60" i="2"/>
  <c r="T154" i="2"/>
  <c r="S154" i="2"/>
  <c r="Q82" i="2"/>
  <c r="T15" i="2"/>
  <c r="S15" i="2"/>
  <c r="P86" i="2"/>
  <c r="Q86" i="2"/>
  <c r="R86" i="2"/>
  <c r="S18" i="2"/>
  <c r="T18" i="2"/>
  <c r="S73" i="2"/>
  <c r="T73" i="2"/>
  <c r="Q83" i="2"/>
  <c r="P83" i="2"/>
  <c r="R83" i="2"/>
  <c r="Q71" i="2"/>
  <c r="P71" i="2"/>
  <c r="R71" i="2"/>
  <c r="T96" i="2"/>
  <c r="S96" i="2"/>
  <c r="T92" i="2"/>
  <c r="S92" i="2"/>
  <c r="T155" i="2"/>
  <c r="S155" i="2"/>
  <c r="R49" i="2"/>
  <c r="Q53" i="2"/>
  <c r="R65" i="2"/>
  <c r="Q69" i="2"/>
  <c r="T30" i="2"/>
  <c r="R92" i="2"/>
  <c r="R119" i="2"/>
  <c r="R91" i="2"/>
  <c r="R98" i="2"/>
  <c r="R123" i="2"/>
  <c r="T116" i="2"/>
  <c r="P6" i="2"/>
  <c r="R6" i="2"/>
  <c r="Q6" i="2"/>
  <c r="R38" i="2"/>
  <c r="P38" i="2"/>
  <c r="Q38" i="2"/>
  <c r="S61" i="2"/>
  <c r="T61" i="2"/>
  <c r="R18" i="2"/>
  <c r="Q18" i="2"/>
  <c r="P18" i="2"/>
  <c r="S10" i="2"/>
  <c r="T10" i="2"/>
  <c r="T79" i="2"/>
  <c r="S79" i="2"/>
  <c r="S43" i="2"/>
  <c r="T43" i="2"/>
  <c r="R96" i="2"/>
  <c r="P96" i="2"/>
  <c r="Q96" i="2"/>
  <c r="R14" i="2"/>
  <c r="Q14" i="2"/>
  <c r="P14" i="2"/>
  <c r="S41" i="2"/>
  <c r="T41" i="2"/>
  <c r="T83" i="2"/>
  <c r="S83" i="2"/>
  <c r="P19" i="2"/>
  <c r="Q19" i="2"/>
  <c r="R19" i="2"/>
  <c r="Q73" i="2"/>
  <c r="P73" i="2"/>
  <c r="R73" i="2"/>
  <c r="P3" i="2"/>
  <c r="Q3" i="2"/>
  <c r="R3" i="2"/>
  <c r="P31" i="2"/>
  <c r="R31" i="2"/>
  <c r="Q31" i="2"/>
  <c r="P43" i="2"/>
  <c r="R43" i="2"/>
  <c r="Q43" i="2"/>
  <c r="P48" i="2"/>
  <c r="R48" i="2"/>
  <c r="Q48" i="2"/>
  <c r="R54" i="2"/>
  <c r="Q54" i="2"/>
  <c r="P54" i="2"/>
  <c r="P59" i="2"/>
  <c r="R59" i="2"/>
  <c r="Q59" i="2"/>
  <c r="P64" i="2"/>
  <c r="R64" i="2"/>
  <c r="Q64" i="2"/>
  <c r="R70" i="2"/>
  <c r="P70" i="2"/>
  <c r="Q70" i="2"/>
  <c r="P11" i="2"/>
  <c r="R11" i="2"/>
  <c r="Q11" i="2"/>
  <c r="P27" i="2"/>
  <c r="Q27" i="2"/>
  <c r="R27" i="2"/>
  <c r="Q16" i="2"/>
  <c r="R16" i="2"/>
  <c r="P16" i="2"/>
  <c r="Q32" i="2"/>
  <c r="P32" i="2"/>
  <c r="R32" i="2"/>
  <c r="R76" i="2"/>
  <c r="Q76" i="2"/>
  <c r="P76" i="2"/>
  <c r="P101" i="2"/>
  <c r="Q101" i="2"/>
  <c r="R101" i="2"/>
  <c r="P158" i="2"/>
  <c r="R158" i="2"/>
  <c r="Q158" i="2"/>
  <c r="P109" i="2"/>
  <c r="R109" i="2"/>
  <c r="Q109" i="2"/>
  <c r="P118" i="2"/>
  <c r="R118" i="2"/>
  <c r="Q118" i="2"/>
  <c r="P145" i="2"/>
  <c r="R145" i="2"/>
  <c r="Q145" i="2"/>
  <c r="T46" i="2"/>
  <c r="S46" i="2"/>
  <c r="T147" i="2"/>
  <c r="S147" i="2"/>
  <c r="T4" i="2"/>
  <c r="S4" i="2"/>
  <c r="T16" i="2"/>
  <c r="S16" i="2"/>
  <c r="T36" i="2"/>
  <c r="S36" i="2"/>
  <c r="T24" i="2"/>
  <c r="S24" i="2"/>
  <c r="S9" i="2"/>
  <c r="T9" i="2"/>
  <c r="S25" i="2"/>
  <c r="T25" i="2"/>
  <c r="T40" i="2"/>
  <c r="S40" i="2"/>
  <c r="T56" i="2"/>
  <c r="S56" i="2"/>
  <c r="T119" i="2"/>
  <c r="S119" i="2"/>
  <c r="T134" i="2"/>
  <c r="S134" i="2"/>
  <c r="T150" i="2"/>
  <c r="S150" i="2"/>
  <c r="T98" i="2"/>
  <c r="S98" i="2"/>
  <c r="S145" i="2"/>
  <c r="T145" i="2"/>
  <c r="R94" i="2"/>
  <c r="Q84" i="2"/>
  <c r="R115" i="2"/>
  <c r="R120" i="2"/>
  <c r="R139" i="2"/>
  <c r="Q155" i="2"/>
  <c r="T95" i="2"/>
  <c r="T139" i="2"/>
  <c r="S160" i="2" l="1"/>
  <c r="P160" i="2"/>
  <c r="T160" i="2"/>
  <c r="Q160" i="2"/>
  <c r="R160" i="2"/>
</calcChain>
</file>

<file path=xl/sharedStrings.xml><?xml version="1.0" encoding="utf-8"?>
<sst xmlns="http://schemas.openxmlformats.org/spreadsheetml/2006/main" count="29" uniqueCount="19">
  <si>
    <t>Date</t>
  </si>
  <si>
    <t>Close</t>
  </si>
  <si>
    <t>E(ri)</t>
  </si>
  <si>
    <t>sigma_i</t>
  </si>
  <si>
    <t>var_i</t>
  </si>
  <si>
    <t>fce</t>
  </si>
  <si>
    <t>Appl</t>
  </si>
  <si>
    <t>Goog</t>
  </si>
  <si>
    <t>Amaz</t>
  </si>
  <si>
    <t>risk-std.dev</t>
  </si>
  <si>
    <t>Return</t>
  </si>
  <si>
    <t>varians</t>
  </si>
  <si>
    <t>A-A</t>
  </si>
  <si>
    <t>A-G</t>
  </si>
  <si>
    <t>A-Amz</t>
  </si>
  <si>
    <t>G-G</t>
  </si>
  <si>
    <t>G-Amz</t>
  </si>
  <si>
    <t>Amz-Amz</t>
  </si>
  <si>
    <t>var-fce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</si>
</sst>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opLeftCell="A244" workbookViewId="0">
      <selection activeCell="E261" sqref="E261"/>
    </sheetView>
  </sheetViews>
  <sheetFormatPr defaultRowHeight="15" x14ac:dyDescent="0.25"/>
  <cols>
    <col min="1" max="1" width="10.7109375" bestFit="1" customWidth="1"/>
    <col min="2" max="2" width="11.42578125" bestFit="1" customWidth="1"/>
    <col min="3" max="3" width="12.7109375" bestFit="1" customWidth="1"/>
    <col min="4" max="5" width="12" bestFit="1" customWidth="1"/>
  </cols>
  <sheetData>
    <row r="1" spans="1:4" x14ac:dyDescent="0.25">
      <c r="A1" t="s">
        <v>0</v>
      </c>
      <c r="B1" t="s">
        <v>1</v>
      </c>
    </row>
    <row r="2" spans="1:4" x14ac:dyDescent="0.25">
      <c r="A2" s="1">
        <v>43151</v>
      </c>
      <c r="B2">
        <v>171.85000600000001</v>
      </c>
    </row>
    <row r="3" spans="1:4" x14ac:dyDescent="0.25">
      <c r="A3" s="1">
        <v>43152</v>
      </c>
      <c r="B3">
        <v>171.070007</v>
      </c>
      <c r="C3">
        <f>LN(B3/B2)</f>
        <v>-4.5491678268899018E-3</v>
      </c>
      <c r="D3">
        <f>(C3-$C$254)^2</f>
        <v>2.0434332614109942E-5</v>
      </c>
    </row>
    <row r="4" spans="1:4" x14ac:dyDescent="0.25">
      <c r="A4" s="1">
        <v>43153</v>
      </c>
      <c r="B4">
        <v>172.5</v>
      </c>
      <c r="C4">
        <f t="shared" ref="C4:C67" si="0">LN(B4/B3)</f>
        <v>8.3243660882927149E-3</v>
      </c>
      <c r="D4">
        <f t="shared" ref="D4:D67" si="1">(C4-$C$254)^2</f>
        <v>6.9774261440841293E-5</v>
      </c>
    </row>
    <row r="5" spans="1:4" x14ac:dyDescent="0.25">
      <c r="A5" s="1">
        <v>43154</v>
      </c>
      <c r="B5">
        <v>175.5</v>
      </c>
      <c r="C5">
        <f t="shared" si="0"/>
        <v>1.7241806434505954E-2</v>
      </c>
      <c r="D5">
        <f t="shared" si="1"/>
        <v>2.9827152628434159E-4</v>
      </c>
    </row>
    <row r="6" spans="1:4" x14ac:dyDescent="0.25">
      <c r="A6" s="1">
        <v>43157</v>
      </c>
      <c r="B6">
        <v>178.970001</v>
      </c>
      <c r="C6">
        <f t="shared" si="0"/>
        <v>1.9579156710924982E-2</v>
      </c>
      <c r="D6">
        <f t="shared" si="1"/>
        <v>3.8446933201920919E-4</v>
      </c>
    </row>
    <row r="7" spans="1:4" x14ac:dyDescent="0.25">
      <c r="A7" s="1">
        <v>43158</v>
      </c>
      <c r="B7">
        <v>178.38999899999999</v>
      </c>
      <c r="C7">
        <f t="shared" si="0"/>
        <v>-3.2460404593648716E-3</v>
      </c>
      <c r="D7">
        <f t="shared" si="1"/>
        <v>1.0351068419692935E-5</v>
      </c>
    </row>
    <row r="8" spans="1:4" x14ac:dyDescent="0.25">
      <c r="A8" s="1">
        <v>43159</v>
      </c>
      <c r="B8">
        <v>178.11999499999999</v>
      </c>
      <c r="C8">
        <f t="shared" si="0"/>
        <v>-1.514706774942967E-3</v>
      </c>
      <c r="D8">
        <f t="shared" si="1"/>
        <v>2.2081185824726833E-6</v>
      </c>
    </row>
    <row r="9" spans="1:4" x14ac:dyDescent="0.25">
      <c r="A9" s="1">
        <v>43160</v>
      </c>
      <c r="B9">
        <v>175</v>
      </c>
      <c r="C9">
        <f t="shared" si="0"/>
        <v>-1.7671478459023737E-2</v>
      </c>
      <c r="D9">
        <f t="shared" si="1"/>
        <v>3.1126647353730061E-4</v>
      </c>
    </row>
    <row r="10" spans="1:4" x14ac:dyDescent="0.25">
      <c r="A10" s="1">
        <v>43161</v>
      </c>
      <c r="B10">
        <v>176.21000699999999</v>
      </c>
      <c r="C10">
        <f t="shared" si="0"/>
        <v>6.8905313824520493E-3</v>
      </c>
      <c r="D10">
        <f t="shared" si="1"/>
        <v>4.7876217160590027E-5</v>
      </c>
    </row>
    <row r="11" spans="1:4" x14ac:dyDescent="0.25">
      <c r="A11" s="1">
        <v>43164</v>
      </c>
      <c r="B11">
        <v>176.820007</v>
      </c>
      <c r="C11">
        <f t="shared" si="0"/>
        <v>3.4558002599733122E-3</v>
      </c>
      <c r="D11">
        <f t="shared" si="1"/>
        <v>1.2141970814262165E-5</v>
      </c>
    </row>
    <row r="12" spans="1:4" x14ac:dyDescent="0.25">
      <c r="A12" s="1">
        <v>43165</v>
      </c>
      <c r="B12">
        <v>176.66999799999999</v>
      </c>
      <c r="C12">
        <f t="shared" si="0"/>
        <v>-8.487312618915844E-4</v>
      </c>
      <c r="D12">
        <f t="shared" si="1"/>
        <v>6.7239743791929082E-7</v>
      </c>
    </row>
    <row r="13" spans="1:4" x14ac:dyDescent="0.25">
      <c r="A13" s="1">
        <v>43166</v>
      </c>
      <c r="B13">
        <v>175.029999</v>
      </c>
      <c r="C13">
        <f t="shared" si="0"/>
        <v>-9.3261922146099917E-3</v>
      </c>
      <c r="D13">
        <f t="shared" si="1"/>
        <v>8.6442751117486835E-5</v>
      </c>
    </row>
    <row r="14" spans="1:4" x14ac:dyDescent="0.25">
      <c r="A14" s="1">
        <v>43167</v>
      </c>
      <c r="B14">
        <v>176.94000199999999</v>
      </c>
      <c r="C14">
        <f t="shared" si="0"/>
        <v>1.0853321269068645E-2</v>
      </c>
      <c r="D14">
        <f t="shared" si="1"/>
        <v>1.1841910128746261E-4</v>
      </c>
    </row>
    <row r="15" spans="1:4" x14ac:dyDescent="0.25">
      <c r="A15" s="1">
        <v>43168</v>
      </c>
      <c r="B15">
        <v>179.979996</v>
      </c>
      <c r="C15">
        <f t="shared" si="0"/>
        <v>1.7035008022604197E-2</v>
      </c>
      <c r="D15">
        <f t="shared" si="1"/>
        <v>2.911712516847579E-4</v>
      </c>
    </row>
    <row r="16" spans="1:4" x14ac:dyDescent="0.25">
      <c r="A16" s="1">
        <v>43171</v>
      </c>
      <c r="B16">
        <v>181.720001</v>
      </c>
      <c r="C16">
        <f t="shared" si="0"/>
        <v>9.6213350130635797E-3</v>
      </c>
      <c r="D16">
        <f t="shared" si="1"/>
        <v>9.3123809262580948E-5</v>
      </c>
    </row>
    <row r="17" spans="1:4" x14ac:dyDescent="0.25">
      <c r="A17" s="1">
        <v>43172</v>
      </c>
      <c r="B17">
        <v>179.970001</v>
      </c>
      <c r="C17">
        <f t="shared" si="0"/>
        <v>-9.6768705045811049E-3</v>
      </c>
      <c r="D17">
        <f t="shared" si="1"/>
        <v>9.3086560700797488E-5</v>
      </c>
    </row>
    <row r="18" spans="1:4" x14ac:dyDescent="0.25">
      <c r="A18" s="1">
        <v>43173</v>
      </c>
      <c r="B18">
        <v>178.44000199999999</v>
      </c>
      <c r="C18">
        <f t="shared" si="0"/>
        <v>-8.5377544212797887E-3</v>
      </c>
      <c r="D18">
        <f t="shared" si="1"/>
        <v>7.2403448540635479E-5</v>
      </c>
    </row>
    <row r="19" spans="1:4" x14ac:dyDescent="0.25">
      <c r="A19" s="1">
        <v>43174</v>
      </c>
      <c r="B19">
        <v>178.64999399999999</v>
      </c>
      <c r="C19">
        <f t="shared" si="0"/>
        <v>1.1761294158824525E-3</v>
      </c>
      <c r="D19">
        <f t="shared" si="1"/>
        <v>1.4516930174256747E-6</v>
      </c>
    </row>
    <row r="20" spans="1:4" x14ac:dyDescent="0.25">
      <c r="A20" s="1">
        <v>43175</v>
      </c>
      <c r="B20">
        <v>178.020004</v>
      </c>
      <c r="C20">
        <f t="shared" si="0"/>
        <v>-3.5326248840250821E-3</v>
      </c>
      <c r="D20">
        <f t="shared" si="1"/>
        <v>1.2277259567343891E-5</v>
      </c>
    </row>
    <row r="21" spans="1:4" x14ac:dyDescent="0.25">
      <c r="A21" s="1">
        <v>43178</v>
      </c>
      <c r="B21">
        <v>175.300003</v>
      </c>
      <c r="C21">
        <f t="shared" si="0"/>
        <v>-1.539711695946233E-2</v>
      </c>
      <c r="D21">
        <f t="shared" si="1"/>
        <v>2.3618723093090676E-4</v>
      </c>
    </row>
    <row r="22" spans="1:4" x14ac:dyDescent="0.25">
      <c r="A22" s="1">
        <v>43179</v>
      </c>
      <c r="B22">
        <v>175.240005</v>
      </c>
      <c r="C22">
        <f t="shared" si="0"/>
        <v>-3.4231756271253414E-4</v>
      </c>
      <c r="D22">
        <f t="shared" si="1"/>
        <v>9.8335388267230535E-8</v>
      </c>
    </row>
    <row r="23" spans="1:4" x14ac:dyDescent="0.25">
      <c r="A23" s="1">
        <v>43180</v>
      </c>
      <c r="B23">
        <v>171.270004</v>
      </c>
      <c r="C23">
        <f t="shared" si="0"/>
        <v>-2.2915209478782009E-2</v>
      </c>
      <c r="D23">
        <f t="shared" si="1"/>
        <v>5.2379081366359234E-4</v>
      </c>
    </row>
    <row r="24" spans="1:4" x14ac:dyDescent="0.25">
      <c r="A24" s="1">
        <v>43181</v>
      </c>
      <c r="B24">
        <v>168.85000600000001</v>
      </c>
      <c r="C24">
        <f t="shared" si="0"/>
        <v>-1.4230499633139732E-2</v>
      </c>
      <c r="D24">
        <f t="shared" si="1"/>
        <v>2.0169018049728007E-4</v>
      </c>
    </row>
    <row r="25" spans="1:4" x14ac:dyDescent="0.25">
      <c r="A25" s="1">
        <v>43182</v>
      </c>
      <c r="B25">
        <v>164.94000199999999</v>
      </c>
      <c r="C25">
        <f t="shared" si="0"/>
        <v>-2.3428998835243558E-2</v>
      </c>
      <c r="D25">
        <f t="shared" si="1"/>
        <v>5.4757244939052975E-4</v>
      </c>
    </row>
    <row r="26" spans="1:4" x14ac:dyDescent="0.25">
      <c r="A26" s="1">
        <v>43185</v>
      </c>
      <c r="B26">
        <v>172.770004</v>
      </c>
      <c r="C26">
        <f t="shared" si="0"/>
        <v>4.6379469808027457E-2</v>
      </c>
      <c r="D26">
        <f t="shared" si="1"/>
        <v>2.1537212715480739E-3</v>
      </c>
    </row>
    <row r="27" spans="1:4" x14ac:dyDescent="0.25">
      <c r="A27" s="1">
        <v>43186</v>
      </c>
      <c r="B27">
        <v>168.33999600000001</v>
      </c>
      <c r="C27">
        <f t="shared" si="0"/>
        <v>-2.597553331686343E-2</v>
      </c>
      <c r="D27">
        <f t="shared" si="1"/>
        <v>6.7323645580932736E-4</v>
      </c>
    </row>
    <row r="28" spans="1:4" x14ac:dyDescent="0.25">
      <c r="A28" s="1">
        <v>43187</v>
      </c>
      <c r="B28">
        <v>166.479996</v>
      </c>
      <c r="C28">
        <f t="shared" si="0"/>
        <v>-1.1110561963526035E-2</v>
      </c>
      <c r="D28">
        <f t="shared" si="1"/>
        <v>1.2280693707460288E-4</v>
      </c>
    </row>
    <row r="29" spans="1:4" x14ac:dyDescent="0.25">
      <c r="A29" s="1">
        <v>43188</v>
      </c>
      <c r="B29">
        <v>167.779999</v>
      </c>
      <c r="C29">
        <f t="shared" si="0"/>
        <v>7.7784333994939184E-3</v>
      </c>
      <c r="D29">
        <f t="shared" si="1"/>
        <v>6.0951844443409823E-5</v>
      </c>
    </row>
    <row r="30" spans="1:4" x14ac:dyDescent="0.25">
      <c r="A30" s="1">
        <v>43192</v>
      </c>
      <c r="B30">
        <v>166.679993</v>
      </c>
      <c r="C30">
        <f t="shared" si="0"/>
        <v>-6.5778269003509962E-3</v>
      </c>
      <c r="D30">
        <f t="shared" si="1"/>
        <v>4.2890633219095916E-5</v>
      </c>
    </row>
    <row r="31" spans="1:4" x14ac:dyDescent="0.25">
      <c r="A31" s="1">
        <v>43193</v>
      </c>
      <c r="B31">
        <v>168.38999899999999</v>
      </c>
      <c r="C31">
        <f t="shared" si="0"/>
        <v>1.0206947126010979E-2</v>
      </c>
      <c r="D31">
        <f t="shared" si="1"/>
        <v>1.0476914404186967E-4</v>
      </c>
    </row>
    <row r="32" spans="1:4" x14ac:dyDescent="0.25">
      <c r="A32" s="1">
        <v>43194</v>
      </c>
      <c r="B32">
        <v>171.61000100000001</v>
      </c>
      <c r="C32">
        <f t="shared" si="0"/>
        <v>1.8941754557755396E-2</v>
      </c>
      <c r="D32">
        <f t="shared" si="1"/>
        <v>3.5987939150655408E-4</v>
      </c>
    </row>
    <row r="33" spans="1:4" x14ac:dyDescent="0.25">
      <c r="A33" s="1">
        <v>43195</v>
      </c>
      <c r="B33">
        <v>172.800003</v>
      </c>
      <c r="C33">
        <f t="shared" si="0"/>
        <v>6.9104074896882218E-3</v>
      </c>
      <c r="D33">
        <f t="shared" si="1"/>
        <v>4.8151668294960055E-5</v>
      </c>
    </row>
    <row r="34" spans="1:4" x14ac:dyDescent="0.25">
      <c r="A34" s="1">
        <v>43196</v>
      </c>
      <c r="B34">
        <v>168.38000500000001</v>
      </c>
      <c r="C34">
        <f t="shared" si="0"/>
        <v>-2.5911514126810545E-2</v>
      </c>
      <c r="D34">
        <f t="shared" si="1"/>
        <v>6.6991836796200617E-4</v>
      </c>
    </row>
    <row r="35" spans="1:4" x14ac:dyDescent="0.25">
      <c r="A35" s="1">
        <v>43199</v>
      </c>
      <c r="B35">
        <v>170.050003</v>
      </c>
      <c r="C35">
        <f t="shared" si="0"/>
        <v>9.8691694908188288E-3</v>
      </c>
      <c r="D35">
        <f t="shared" si="1"/>
        <v>9.796847023641603E-5</v>
      </c>
    </row>
    <row r="36" spans="1:4" x14ac:dyDescent="0.25">
      <c r="A36" s="1">
        <v>43200</v>
      </c>
      <c r="B36">
        <v>173.25</v>
      </c>
      <c r="C36">
        <f t="shared" si="0"/>
        <v>1.864310897493816E-2</v>
      </c>
      <c r="D36">
        <f t="shared" si="1"/>
        <v>3.4863767616970552E-4</v>
      </c>
    </row>
    <row r="37" spans="1:4" x14ac:dyDescent="0.25">
      <c r="A37" s="1">
        <v>43201</v>
      </c>
      <c r="B37">
        <v>172.44000199999999</v>
      </c>
      <c r="C37">
        <f t="shared" si="0"/>
        <v>-4.6862765928418091E-3</v>
      </c>
      <c r="D37">
        <f t="shared" si="1"/>
        <v>2.1692713957397199E-5</v>
      </c>
    </row>
    <row r="38" spans="1:4" x14ac:dyDescent="0.25">
      <c r="A38" s="1">
        <v>43202</v>
      </c>
      <c r="B38">
        <v>174.13999899999999</v>
      </c>
      <c r="C38">
        <f t="shared" si="0"/>
        <v>9.8102061807926917E-3</v>
      </c>
      <c r="D38">
        <f t="shared" si="1"/>
        <v>9.6804720742734893E-5</v>
      </c>
    </row>
    <row r="39" spans="1:4" x14ac:dyDescent="0.25">
      <c r="A39" s="1">
        <v>43203</v>
      </c>
      <c r="B39">
        <v>174.729996</v>
      </c>
      <c r="C39">
        <f t="shared" si="0"/>
        <v>3.3823348005206397E-3</v>
      </c>
      <c r="D39">
        <f t="shared" si="1"/>
        <v>1.1635382339990293E-5</v>
      </c>
    </row>
    <row r="40" spans="1:4" x14ac:dyDescent="0.25">
      <c r="A40" s="1">
        <v>43206</v>
      </c>
      <c r="B40">
        <v>175.820007</v>
      </c>
      <c r="C40">
        <f t="shared" si="0"/>
        <v>6.218881777993286E-3</v>
      </c>
      <c r="D40">
        <f t="shared" si="1"/>
        <v>3.9032688216756663E-5</v>
      </c>
    </row>
    <row r="41" spans="1:4" x14ac:dyDescent="0.25">
      <c r="A41" s="1">
        <v>43207</v>
      </c>
      <c r="B41">
        <v>178.240005</v>
      </c>
      <c r="C41">
        <f t="shared" si="0"/>
        <v>1.3670200554506151E-2</v>
      </c>
      <c r="D41">
        <f t="shared" si="1"/>
        <v>1.8766077571251465E-4</v>
      </c>
    </row>
    <row r="42" spans="1:4" x14ac:dyDescent="0.25">
      <c r="A42" s="1">
        <v>43208</v>
      </c>
      <c r="B42">
        <v>177.83999600000001</v>
      </c>
      <c r="C42">
        <f t="shared" si="0"/>
        <v>-2.2467376271702328E-3</v>
      </c>
      <c r="D42">
        <f t="shared" si="1"/>
        <v>4.9195453062766815E-6</v>
      </c>
    </row>
    <row r="43" spans="1:4" x14ac:dyDescent="0.25">
      <c r="A43" s="1">
        <v>43209</v>
      </c>
      <c r="B43">
        <v>172.800003</v>
      </c>
      <c r="C43">
        <f t="shared" si="0"/>
        <v>-2.8749373432746965E-2</v>
      </c>
      <c r="D43">
        <f t="shared" si="1"/>
        <v>8.248751969689124E-4</v>
      </c>
    </row>
    <row r="44" spans="1:4" x14ac:dyDescent="0.25">
      <c r="A44" s="1">
        <v>43210</v>
      </c>
      <c r="B44">
        <v>165.720001</v>
      </c>
      <c r="C44">
        <f t="shared" si="0"/>
        <v>-4.183525048759057E-2</v>
      </c>
      <c r="D44">
        <f t="shared" si="1"/>
        <v>1.7477849191446211E-3</v>
      </c>
    </row>
    <row r="45" spans="1:4" x14ac:dyDescent="0.25">
      <c r="A45" s="1">
        <v>43213</v>
      </c>
      <c r="B45">
        <v>165.240005</v>
      </c>
      <c r="C45">
        <f t="shared" si="0"/>
        <v>-2.9006304558951658E-3</v>
      </c>
      <c r="D45">
        <f t="shared" si="1"/>
        <v>8.24779600729582E-6</v>
      </c>
    </row>
    <row r="46" spans="1:4" x14ac:dyDescent="0.25">
      <c r="A46" s="1">
        <v>43214</v>
      </c>
      <c r="B46">
        <v>162.94000199999999</v>
      </c>
      <c r="C46">
        <f t="shared" si="0"/>
        <v>-1.4016945630628013E-2</v>
      </c>
      <c r="D46">
        <f t="shared" si="1"/>
        <v>1.9567009751966777E-4</v>
      </c>
    </row>
    <row r="47" spans="1:4" x14ac:dyDescent="0.25">
      <c r="A47" s="1">
        <v>43215</v>
      </c>
      <c r="B47">
        <v>163.64999399999999</v>
      </c>
      <c r="C47">
        <f t="shared" si="0"/>
        <v>4.3479171266250713E-3</v>
      </c>
      <c r="D47">
        <f t="shared" si="1"/>
        <v>1.915506479150921E-5</v>
      </c>
    </row>
    <row r="48" spans="1:4" x14ac:dyDescent="0.25">
      <c r="A48" s="1">
        <v>43216</v>
      </c>
      <c r="B48">
        <v>164.220001</v>
      </c>
      <c r="C48">
        <f t="shared" si="0"/>
        <v>3.4770340864576153E-3</v>
      </c>
      <c r="D48">
        <f t="shared" si="1"/>
        <v>1.2290401631422972E-5</v>
      </c>
    </row>
    <row r="49" spans="1:4" x14ac:dyDescent="0.25">
      <c r="A49" s="1">
        <v>43217</v>
      </c>
      <c r="B49">
        <v>162.320007</v>
      </c>
      <c r="C49">
        <f t="shared" si="0"/>
        <v>-1.1637259727784531E-2</v>
      </c>
      <c r="D49">
        <f t="shared" si="1"/>
        <v>1.3475789687269907E-4</v>
      </c>
    </row>
    <row r="50" spans="1:4" x14ac:dyDescent="0.25">
      <c r="A50" s="1">
        <v>43220</v>
      </c>
      <c r="B50">
        <v>165.259995</v>
      </c>
      <c r="C50">
        <f t="shared" si="0"/>
        <v>1.7950222375432399E-2</v>
      </c>
      <c r="D50">
        <f t="shared" si="1"/>
        <v>3.232428300681382E-4</v>
      </c>
    </row>
    <row r="51" spans="1:4" x14ac:dyDescent="0.25">
      <c r="A51" s="1">
        <v>43221</v>
      </c>
      <c r="B51">
        <v>169.10000600000001</v>
      </c>
      <c r="C51">
        <f t="shared" si="0"/>
        <v>2.2970330368814604E-2</v>
      </c>
      <c r="D51">
        <f t="shared" si="1"/>
        <v>5.2895690775340003E-4</v>
      </c>
    </row>
    <row r="52" spans="1:4" x14ac:dyDescent="0.25">
      <c r="A52" s="1">
        <v>43222</v>
      </c>
      <c r="B52">
        <v>176.570007</v>
      </c>
      <c r="C52">
        <f t="shared" si="0"/>
        <v>4.322714657254232E-2</v>
      </c>
      <c r="D52">
        <f t="shared" si="1"/>
        <v>1.8710711023801018E-3</v>
      </c>
    </row>
    <row r="53" spans="1:4" x14ac:dyDescent="0.25">
      <c r="A53" s="1">
        <v>43223</v>
      </c>
      <c r="B53">
        <v>176.88999899999999</v>
      </c>
      <c r="C53">
        <f t="shared" si="0"/>
        <v>1.8106268431455706E-3</v>
      </c>
      <c r="D53">
        <f t="shared" si="1"/>
        <v>3.3832439856273476E-6</v>
      </c>
    </row>
    <row r="54" spans="1:4" x14ac:dyDescent="0.25">
      <c r="A54" s="1">
        <v>43224</v>
      </c>
      <c r="B54">
        <v>183.83000200000001</v>
      </c>
      <c r="C54">
        <f t="shared" si="0"/>
        <v>3.8483363572212152E-2</v>
      </c>
      <c r="D54">
        <f t="shared" si="1"/>
        <v>1.4831815688417208E-3</v>
      </c>
    </row>
    <row r="55" spans="1:4" x14ac:dyDescent="0.25">
      <c r="A55" s="1">
        <v>43227</v>
      </c>
      <c r="B55">
        <v>185.16000399999999</v>
      </c>
      <c r="C55">
        <f t="shared" si="0"/>
        <v>7.2089093916101752E-3</v>
      </c>
      <c r="D55">
        <f t="shared" si="1"/>
        <v>5.2383464843171581E-5</v>
      </c>
    </row>
    <row r="56" spans="1:4" x14ac:dyDescent="0.25">
      <c r="A56" s="1">
        <v>43228</v>
      </c>
      <c r="B56">
        <v>186.050003</v>
      </c>
      <c r="C56">
        <f t="shared" si="0"/>
        <v>4.7951331513215638E-3</v>
      </c>
      <c r="D56">
        <f t="shared" si="1"/>
        <v>2.3269682949190734E-5</v>
      </c>
    </row>
    <row r="57" spans="1:4" x14ac:dyDescent="0.25">
      <c r="A57" s="1">
        <v>43229</v>
      </c>
      <c r="B57">
        <v>187.36000100000001</v>
      </c>
      <c r="C57">
        <f t="shared" si="0"/>
        <v>7.0164342693966797E-3</v>
      </c>
      <c r="D57">
        <f t="shared" si="1"/>
        <v>4.9634379375815538E-5</v>
      </c>
    </row>
    <row r="58" spans="1:4" x14ac:dyDescent="0.25">
      <c r="A58" s="1">
        <v>43230</v>
      </c>
      <c r="B58">
        <v>190.03999300000001</v>
      </c>
      <c r="C58">
        <f t="shared" si="0"/>
        <v>1.420263429764349E-2</v>
      </c>
      <c r="D58">
        <f t="shared" si="1"/>
        <v>2.0253181015490631E-4</v>
      </c>
    </row>
    <row r="59" spans="1:4" x14ac:dyDescent="0.25">
      <c r="A59" s="1">
        <v>43231</v>
      </c>
      <c r="B59">
        <v>188.58999600000001</v>
      </c>
      <c r="C59">
        <f t="shared" si="0"/>
        <v>-7.6592141701279752E-3</v>
      </c>
      <c r="D59">
        <f t="shared" si="1"/>
        <v>5.8224245571510023E-5</v>
      </c>
    </row>
    <row r="60" spans="1:4" x14ac:dyDescent="0.25">
      <c r="A60" s="1">
        <v>43234</v>
      </c>
      <c r="B60">
        <v>188.14999399999999</v>
      </c>
      <c r="C60">
        <f t="shared" si="0"/>
        <v>-2.3358401642454454E-3</v>
      </c>
      <c r="D60">
        <f t="shared" si="1"/>
        <v>5.3227442787803848E-6</v>
      </c>
    </row>
    <row r="61" spans="1:4" x14ac:dyDescent="0.25">
      <c r="A61" s="1">
        <v>43235</v>
      </c>
      <c r="B61">
        <v>186.44000199999999</v>
      </c>
      <c r="C61">
        <f t="shared" si="0"/>
        <v>-9.1300029181440069E-3</v>
      </c>
      <c r="D61">
        <f t="shared" si="1"/>
        <v>8.2833117324058886E-5</v>
      </c>
    </row>
    <row r="62" spans="1:4" x14ac:dyDescent="0.25">
      <c r="A62" s="1">
        <v>43236</v>
      </c>
      <c r="B62">
        <v>188.179993</v>
      </c>
      <c r="C62">
        <f t="shared" si="0"/>
        <v>9.2894321483400315E-3</v>
      </c>
      <c r="D62">
        <f t="shared" si="1"/>
        <v>8.6828198454305468E-5</v>
      </c>
    </row>
    <row r="63" spans="1:4" x14ac:dyDescent="0.25">
      <c r="A63" s="1">
        <v>43237</v>
      </c>
      <c r="B63">
        <v>186.990005</v>
      </c>
      <c r="C63">
        <f t="shared" si="0"/>
        <v>-6.3437481519254641E-3</v>
      </c>
      <c r="D63">
        <f t="shared" si="1"/>
        <v>3.9879418590198096E-5</v>
      </c>
    </row>
    <row r="64" spans="1:4" x14ac:dyDescent="0.25">
      <c r="A64" s="1">
        <v>43238</v>
      </c>
      <c r="B64">
        <v>186.30999800000001</v>
      </c>
      <c r="C64">
        <f t="shared" si="0"/>
        <v>-3.6432239308008254E-3</v>
      </c>
      <c r="D64">
        <f t="shared" si="1"/>
        <v>1.3064545960148939E-5</v>
      </c>
    </row>
    <row r="65" spans="1:4" x14ac:dyDescent="0.25">
      <c r="A65" s="1">
        <v>43241</v>
      </c>
      <c r="B65">
        <v>187.63000500000001</v>
      </c>
      <c r="C65">
        <f t="shared" si="0"/>
        <v>7.0600228500079304E-3</v>
      </c>
      <c r="D65">
        <f t="shared" si="1"/>
        <v>5.0250457007727724E-5</v>
      </c>
    </row>
    <row r="66" spans="1:4" x14ac:dyDescent="0.25">
      <c r="A66" s="1">
        <v>43242</v>
      </c>
      <c r="B66">
        <v>187.16000399999999</v>
      </c>
      <c r="C66">
        <f t="shared" si="0"/>
        <v>-2.5080777773701973E-3</v>
      </c>
      <c r="D66">
        <f t="shared" si="1"/>
        <v>6.1471513971209038E-6</v>
      </c>
    </row>
    <row r="67" spans="1:4" x14ac:dyDescent="0.25">
      <c r="A67" s="1">
        <v>43243</v>
      </c>
      <c r="B67">
        <v>188.36000100000001</v>
      </c>
      <c r="C67">
        <f t="shared" si="0"/>
        <v>6.391143314233478E-3</v>
      </c>
      <c r="D67">
        <f t="shared" si="1"/>
        <v>4.1214809632023874E-5</v>
      </c>
    </row>
    <row r="68" spans="1:4" x14ac:dyDescent="0.25">
      <c r="A68" s="1">
        <v>43244</v>
      </c>
      <c r="B68">
        <v>188.14999399999999</v>
      </c>
      <c r="C68">
        <f t="shared" ref="C68:C131" si="2">LN(B68/B67)</f>
        <v>-1.1155455343408241E-3</v>
      </c>
      <c r="D68">
        <f t="shared" ref="D68:D131" si="3">(C68-$C$254)^2</f>
        <v>1.1811618670596956E-6</v>
      </c>
    </row>
    <row r="69" spans="1:4" x14ac:dyDescent="0.25">
      <c r="A69" s="1">
        <v>43245</v>
      </c>
      <c r="B69">
        <v>188.58000200000001</v>
      </c>
      <c r="C69">
        <f t="shared" si="2"/>
        <v>2.2828454931140434E-3</v>
      </c>
      <c r="D69">
        <f t="shared" si="3"/>
        <v>5.3433943167870508E-6</v>
      </c>
    </row>
    <row r="70" spans="1:4" x14ac:dyDescent="0.25">
      <c r="A70" s="1">
        <v>43249</v>
      </c>
      <c r="B70">
        <v>187.89999399999999</v>
      </c>
      <c r="C70">
        <f t="shared" si="2"/>
        <v>-3.6124561555693582E-3</v>
      </c>
      <c r="D70">
        <f t="shared" si="3"/>
        <v>1.2843072916249718E-5</v>
      </c>
    </row>
    <row r="71" spans="1:4" x14ac:dyDescent="0.25">
      <c r="A71" s="1">
        <v>43250</v>
      </c>
      <c r="B71">
        <v>187.5</v>
      </c>
      <c r="C71">
        <f t="shared" si="2"/>
        <v>-2.1310290770749519E-3</v>
      </c>
      <c r="D71">
        <f t="shared" si="3"/>
        <v>4.4196495351152386E-6</v>
      </c>
    </row>
    <row r="72" spans="1:4" x14ac:dyDescent="0.25">
      <c r="A72" s="1">
        <v>43251</v>
      </c>
      <c r="B72">
        <v>186.86999499999999</v>
      </c>
      <c r="C72">
        <f t="shared" si="2"/>
        <v>-3.3656842328707685E-3</v>
      </c>
      <c r="D72">
        <f t="shared" si="3"/>
        <v>1.1135244704247562E-5</v>
      </c>
    </row>
    <row r="73" spans="1:4" x14ac:dyDescent="0.25">
      <c r="A73" s="1">
        <v>43252</v>
      </c>
      <c r="B73">
        <v>190.240005</v>
      </c>
      <c r="C73">
        <f t="shared" si="2"/>
        <v>1.7873298047467026E-2</v>
      </c>
      <c r="D73">
        <f t="shared" si="3"/>
        <v>3.204827093278782E-4</v>
      </c>
    </row>
    <row r="74" spans="1:4" x14ac:dyDescent="0.25">
      <c r="A74" s="1">
        <v>43255</v>
      </c>
      <c r="B74">
        <v>191.83000200000001</v>
      </c>
      <c r="C74">
        <f t="shared" si="2"/>
        <v>8.3231143490825141E-3</v>
      </c>
      <c r="D74">
        <f t="shared" si="3"/>
        <v>6.9753351204821594E-5</v>
      </c>
    </row>
    <row r="75" spans="1:4" x14ac:dyDescent="0.25">
      <c r="A75" s="1">
        <v>43256</v>
      </c>
      <c r="B75">
        <v>193.30999800000001</v>
      </c>
      <c r="C75">
        <f t="shared" si="2"/>
        <v>7.6855340133798796E-3</v>
      </c>
      <c r="D75">
        <f t="shared" si="3"/>
        <v>5.9509912840418972E-5</v>
      </c>
    </row>
    <row r="76" spans="1:4" x14ac:dyDescent="0.25">
      <c r="A76" s="1">
        <v>43257</v>
      </c>
      <c r="B76">
        <v>193.979996</v>
      </c>
      <c r="C76">
        <f t="shared" si="2"/>
        <v>3.4599327571898488E-3</v>
      </c>
      <c r="D76">
        <f t="shared" si="3"/>
        <v>1.2170787538337444E-5</v>
      </c>
    </row>
    <row r="77" spans="1:4" x14ac:dyDescent="0.25">
      <c r="A77" s="1">
        <v>43258</v>
      </c>
      <c r="B77">
        <v>193.46000699999999</v>
      </c>
      <c r="C77">
        <f t="shared" si="2"/>
        <v>-2.6842314071234465E-3</v>
      </c>
      <c r="D77">
        <f t="shared" si="3"/>
        <v>7.0516727242408601E-6</v>
      </c>
    </row>
    <row r="78" spans="1:4" x14ac:dyDescent="0.25">
      <c r="A78" s="1">
        <v>43259</v>
      </c>
      <c r="B78">
        <v>191.699997</v>
      </c>
      <c r="C78">
        <f t="shared" si="2"/>
        <v>-9.139174535444201E-3</v>
      </c>
      <c r="D78">
        <f t="shared" si="3"/>
        <v>8.3000148175118657E-5</v>
      </c>
    </row>
    <row r="79" spans="1:4" x14ac:dyDescent="0.25">
      <c r="A79" s="1">
        <v>43262</v>
      </c>
      <c r="B79">
        <v>191.229996</v>
      </c>
      <c r="C79">
        <f t="shared" si="2"/>
        <v>-2.4547632444838164E-3</v>
      </c>
      <c r="D79">
        <f t="shared" si="3"/>
        <v>5.885623600446173E-6</v>
      </c>
    </row>
    <row r="80" spans="1:4" x14ac:dyDescent="0.25">
      <c r="A80" s="1">
        <v>43263</v>
      </c>
      <c r="B80">
        <v>192.279999</v>
      </c>
      <c r="C80">
        <f t="shared" si="2"/>
        <v>5.4757666673485124E-3</v>
      </c>
      <c r="D80">
        <f t="shared" si="3"/>
        <v>3.0299514651768751E-5</v>
      </c>
    </row>
    <row r="81" spans="1:4" x14ac:dyDescent="0.25">
      <c r="A81" s="1">
        <v>43264</v>
      </c>
      <c r="B81">
        <v>190.699997</v>
      </c>
      <c r="C81">
        <f t="shared" si="2"/>
        <v>-8.2511409501532951E-3</v>
      </c>
      <c r="D81">
        <f t="shared" si="3"/>
        <v>6.7607995390772105E-5</v>
      </c>
    </row>
    <row r="82" spans="1:4" x14ac:dyDescent="0.25">
      <c r="A82" s="1">
        <v>43265</v>
      </c>
      <c r="B82">
        <v>190.800003</v>
      </c>
      <c r="C82">
        <f t="shared" si="2"/>
        <v>5.24277862598817E-4</v>
      </c>
      <c r="D82">
        <f t="shared" si="3"/>
        <v>3.058208196444706E-7</v>
      </c>
    </row>
    <row r="83" spans="1:4" x14ac:dyDescent="0.25">
      <c r="A83" s="1">
        <v>43266</v>
      </c>
      <c r="B83">
        <v>188.83999600000001</v>
      </c>
      <c r="C83">
        <f t="shared" si="2"/>
        <v>-1.0325700241323597E-2</v>
      </c>
      <c r="D83">
        <f t="shared" si="3"/>
        <v>1.0602753799059402E-4</v>
      </c>
    </row>
    <row r="84" spans="1:4" x14ac:dyDescent="0.25">
      <c r="A84" s="1">
        <v>43269</v>
      </c>
      <c r="B84">
        <v>188.740005</v>
      </c>
      <c r="C84">
        <f t="shared" si="2"/>
        <v>-5.2964141147656275E-4</v>
      </c>
      <c r="D84">
        <f t="shared" si="3"/>
        <v>2.5090941287010814E-7</v>
      </c>
    </row>
    <row r="85" spans="1:4" x14ac:dyDescent="0.25">
      <c r="A85" s="1">
        <v>43270</v>
      </c>
      <c r="B85">
        <v>185.69000199999999</v>
      </c>
      <c r="C85">
        <f t="shared" si="2"/>
        <v>-1.6291805701512924E-2</v>
      </c>
      <c r="D85">
        <f t="shared" si="3"/>
        <v>2.6448753941482714E-4</v>
      </c>
    </row>
    <row r="86" spans="1:4" x14ac:dyDescent="0.25">
      <c r="A86" s="1">
        <v>43271</v>
      </c>
      <c r="B86">
        <v>186.5</v>
      </c>
      <c r="C86">
        <f t="shared" si="2"/>
        <v>4.3526117007267788E-3</v>
      </c>
      <c r="D86">
        <f t="shared" si="3"/>
        <v>1.9196179845557386E-5</v>
      </c>
    </row>
    <row r="87" spans="1:4" x14ac:dyDescent="0.25">
      <c r="A87" s="1">
        <v>43272</v>
      </c>
      <c r="B87">
        <v>185.46000699999999</v>
      </c>
      <c r="C87">
        <f t="shared" si="2"/>
        <v>-5.5919759678031752E-3</v>
      </c>
      <c r="D87">
        <f t="shared" si="3"/>
        <v>3.094967427554417E-5</v>
      </c>
    </row>
    <row r="88" spans="1:4" x14ac:dyDescent="0.25">
      <c r="A88" s="1">
        <v>43273</v>
      </c>
      <c r="B88">
        <v>184.91999799999999</v>
      </c>
      <c r="C88">
        <f t="shared" si="2"/>
        <v>-2.9159748115302714E-3</v>
      </c>
      <c r="D88">
        <f t="shared" si="3"/>
        <v>8.3361662937642926E-6</v>
      </c>
    </row>
    <row r="89" spans="1:4" x14ac:dyDescent="0.25">
      <c r="A89" s="1">
        <v>43276</v>
      </c>
      <c r="B89">
        <v>182.16999799999999</v>
      </c>
      <c r="C89">
        <f t="shared" si="2"/>
        <v>-1.498298224055551E-2</v>
      </c>
      <c r="D89">
        <f t="shared" si="3"/>
        <v>2.2362957560844116E-4</v>
      </c>
    </row>
    <row r="90" spans="1:4" x14ac:dyDescent="0.25">
      <c r="A90" s="1">
        <v>43277</v>
      </c>
      <c r="B90">
        <v>184.429993</v>
      </c>
      <c r="C90">
        <f t="shared" si="2"/>
        <v>1.2329643675952863E-2</v>
      </c>
      <c r="D90">
        <f t="shared" si="3"/>
        <v>1.5272946971798344E-4</v>
      </c>
    </row>
    <row r="91" spans="1:4" x14ac:dyDescent="0.25">
      <c r="A91" s="1">
        <v>43278</v>
      </c>
      <c r="B91">
        <v>184.16000399999999</v>
      </c>
      <c r="C91">
        <f t="shared" si="2"/>
        <v>-1.4649830461188312E-3</v>
      </c>
      <c r="D91">
        <f t="shared" si="3"/>
        <v>2.0628147001416891E-6</v>
      </c>
    </row>
    <row r="92" spans="1:4" x14ac:dyDescent="0.25">
      <c r="A92" s="1">
        <v>43279</v>
      </c>
      <c r="B92">
        <v>185.5</v>
      </c>
      <c r="C92">
        <f t="shared" si="2"/>
        <v>7.2499153536743147E-3</v>
      </c>
      <c r="D92">
        <f t="shared" si="3"/>
        <v>5.2978719296361907E-5</v>
      </c>
    </row>
    <row r="93" spans="1:4" x14ac:dyDescent="0.25">
      <c r="A93" s="1">
        <v>43280</v>
      </c>
      <c r="B93">
        <v>185.11000100000001</v>
      </c>
      <c r="C93">
        <f t="shared" si="2"/>
        <v>-2.1046336737027709E-3</v>
      </c>
      <c r="D93">
        <f t="shared" si="3"/>
        <v>4.3093643372261971E-6</v>
      </c>
    </row>
    <row r="94" spans="1:4" x14ac:dyDescent="0.25">
      <c r="A94" s="1">
        <v>43283</v>
      </c>
      <c r="B94">
        <v>187.179993</v>
      </c>
      <c r="C94">
        <f t="shared" si="2"/>
        <v>1.112043495816476E-2</v>
      </c>
      <c r="D94">
        <f t="shared" si="3"/>
        <v>1.2430394223792463E-4</v>
      </c>
    </row>
    <row r="95" spans="1:4" x14ac:dyDescent="0.25">
      <c r="A95" s="1">
        <v>43284</v>
      </c>
      <c r="B95">
        <v>183.91999799999999</v>
      </c>
      <c r="C95">
        <f t="shared" si="2"/>
        <v>-1.7569813751319004E-2</v>
      </c>
      <c r="D95">
        <f t="shared" si="3"/>
        <v>3.0768952009393395E-4</v>
      </c>
    </row>
    <row r="96" spans="1:4" x14ac:dyDescent="0.25">
      <c r="A96" s="1">
        <v>43286</v>
      </c>
      <c r="B96">
        <v>185.39999399999999</v>
      </c>
      <c r="C96">
        <f t="shared" si="2"/>
        <v>8.0147511886617343E-3</v>
      </c>
      <c r="D96">
        <f t="shared" si="3"/>
        <v>6.4697635064155391E-5</v>
      </c>
    </row>
    <row r="97" spans="1:4" x14ac:dyDescent="0.25">
      <c r="A97" s="1">
        <v>43287</v>
      </c>
      <c r="B97">
        <v>187.970001</v>
      </c>
      <c r="C97">
        <f t="shared" si="2"/>
        <v>1.3766760179207305E-2</v>
      </c>
      <c r="D97">
        <f t="shared" si="3"/>
        <v>1.903156272053329E-4</v>
      </c>
    </row>
    <row r="98" spans="1:4" x14ac:dyDescent="0.25">
      <c r="A98" s="1">
        <v>43290</v>
      </c>
      <c r="B98">
        <v>190.58000200000001</v>
      </c>
      <c r="C98">
        <f t="shared" si="2"/>
        <v>1.3789683465820797E-2</v>
      </c>
      <c r="D98">
        <f t="shared" si="3"/>
        <v>1.9094862876258229E-4</v>
      </c>
    </row>
    <row r="99" spans="1:4" x14ac:dyDescent="0.25">
      <c r="A99" s="1">
        <v>43291</v>
      </c>
      <c r="B99">
        <v>190.35000600000001</v>
      </c>
      <c r="C99">
        <f t="shared" si="2"/>
        <v>-1.2075500649342834E-3</v>
      </c>
      <c r="D99">
        <f t="shared" si="3"/>
        <v>1.3896100871999598E-6</v>
      </c>
    </row>
    <row r="100" spans="1:4" x14ac:dyDescent="0.25">
      <c r="A100" s="1">
        <v>43292</v>
      </c>
      <c r="B100">
        <v>187.88000500000001</v>
      </c>
      <c r="C100">
        <f t="shared" si="2"/>
        <v>-1.3061026577862882E-2</v>
      </c>
      <c r="D100">
        <f t="shared" si="3"/>
        <v>1.6984068048339203E-4</v>
      </c>
    </row>
    <row r="101" spans="1:4" x14ac:dyDescent="0.25">
      <c r="A101" s="1">
        <v>43293</v>
      </c>
      <c r="B101">
        <v>191.029999</v>
      </c>
      <c r="C101">
        <f t="shared" si="2"/>
        <v>1.6626990769255053E-2</v>
      </c>
      <c r="D101">
        <f t="shared" si="3"/>
        <v>2.7741312841949027E-4</v>
      </c>
    </row>
    <row r="102" spans="1:4" x14ac:dyDescent="0.25">
      <c r="A102" s="1">
        <v>43294</v>
      </c>
      <c r="B102">
        <v>191.33000200000001</v>
      </c>
      <c r="C102">
        <f t="shared" si="2"/>
        <v>1.5692178092745965E-3</v>
      </c>
      <c r="D102">
        <f t="shared" si="3"/>
        <v>2.5534462268218246E-6</v>
      </c>
    </row>
    <row r="103" spans="1:4" x14ac:dyDescent="0.25">
      <c r="A103" s="1">
        <v>43297</v>
      </c>
      <c r="B103">
        <v>190.91000399999999</v>
      </c>
      <c r="C103">
        <f t="shared" si="2"/>
        <v>-2.1975625912063488E-3</v>
      </c>
      <c r="D103">
        <f t="shared" si="3"/>
        <v>4.7038225585243173E-6</v>
      </c>
    </row>
    <row r="104" spans="1:4" x14ac:dyDescent="0.25">
      <c r="A104" s="1">
        <v>43298</v>
      </c>
      <c r="B104">
        <v>191.449997</v>
      </c>
      <c r="C104">
        <f t="shared" si="2"/>
        <v>2.8245284945668204E-3</v>
      </c>
      <c r="D104">
        <f t="shared" si="3"/>
        <v>8.1411001528137907E-6</v>
      </c>
    </row>
    <row r="105" spans="1:4" x14ac:dyDescent="0.25">
      <c r="A105" s="1">
        <v>43299</v>
      </c>
      <c r="B105">
        <v>190.39999399999999</v>
      </c>
      <c r="C105">
        <f t="shared" si="2"/>
        <v>-5.4995714087562979E-3</v>
      </c>
      <c r="D105">
        <f t="shared" si="3"/>
        <v>2.993007481895482E-5</v>
      </c>
    </row>
    <row r="106" spans="1:4" x14ac:dyDescent="0.25">
      <c r="A106" s="1">
        <v>43300</v>
      </c>
      <c r="B106">
        <v>191.88000500000001</v>
      </c>
      <c r="C106">
        <f t="shared" si="2"/>
        <v>7.7431118471564314E-3</v>
      </c>
      <c r="D106">
        <f t="shared" si="3"/>
        <v>6.0401569594718444E-5</v>
      </c>
    </row>
    <row r="107" spans="1:4" x14ac:dyDescent="0.25">
      <c r="A107" s="1">
        <v>43301</v>
      </c>
      <c r="B107">
        <v>191.44000199999999</v>
      </c>
      <c r="C107">
        <f t="shared" si="2"/>
        <v>-2.2957486445604903E-3</v>
      </c>
      <c r="D107">
        <f t="shared" si="3"/>
        <v>5.1393607300485425E-6</v>
      </c>
    </row>
    <row r="108" spans="1:4" x14ac:dyDescent="0.25">
      <c r="A108" s="1">
        <v>43304</v>
      </c>
      <c r="B108">
        <v>191.61000100000001</v>
      </c>
      <c r="C108">
        <f t="shared" si="2"/>
        <v>8.8760741328662888E-4</v>
      </c>
      <c r="D108">
        <f t="shared" si="3"/>
        <v>8.3967943072233933E-7</v>
      </c>
    </row>
    <row r="109" spans="1:4" x14ac:dyDescent="0.25">
      <c r="A109" s="1">
        <v>43305</v>
      </c>
      <c r="B109">
        <v>193</v>
      </c>
      <c r="C109">
        <f t="shared" si="2"/>
        <v>7.2281274443437649E-3</v>
      </c>
      <c r="D109">
        <f t="shared" si="3"/>
        <v>5.2662020956260637E-5</v>
      </c>
    </row>
    <row r="110" spans="1:4" x14ac:dyDescent="0.25">
      <c r="A110" s="1">
        <v>43306</v>
      </c>
      <c r="B110">
        <v>194.820007</v>
      </c>
      <c r="C110">
        <f t="shared" si="2"/>
        <v>9.3859023685259092E-3</v>
      </c>
      <c r="D110">
        <f t="shared" si="3"/>
        <v>8.8635355810934651E-5</v>
      </c>
    </row>
    <row r="111" spans="1:4" x14ac:dyDescent="0.25">
      <c r="A111" s="1">
        <v>43307</v>
      </c>
      <c r="B111">
        <v>194.21000699999999</v>
      </c>
      <c r="C111">
        <f t="shared" si="2"/>
        <v>-3.1360073925941578E-3</v>
      </c>
      <c r="D111">
        <f t="shared" si="3"/>
        <v>9.6551552437780835E-6</v>
      </c>
    </row>
    <row r="112" spans="1:4" x14ac:dyDescent="0.25">
      <c r="A112" s="1">
        <v>43308</v>
      </c>
      <c r="B112">
        <v>190.979996</v>
      </c>
      <c r="C112">
        <f t="shared" si="2"/>
        <v>-1.6771394303362695E-2</v>
      </c>
      <c r="D112">
        <f t="shared" si="3"/>
        <v>2.8031671340793425E-4</v>
      </c>
    </row>
    <row r="113" spans="1:4" x14ac:dyDescent="0.25">
      <c r="A113" s="1">
        <v>43311</v>
      </c>
      <c r="B113">
        <v>189.91000399999999</v>
      </c>
      <c r="C113">
        <f t="shared" si="2"/>
        <v>-5.6183927886927212E-3</v>
      </c>
      <c r="D113">
        <f t="shared" si="3"/>
        <v>3.1244298519352508E-5</v>
      </c>
    </row>
    <row r="114" spans="1:4" x14ac:dyDescent="0.25">
      <c r="A114" s="1">
        <v>43312</v>
      </c>
      <c r="B114">
        <v>190.28999300000001</v>
      </c>
      <c r="C114">
        <f t="shared" si="2"/>
        <v>1.9988907391945603E-3</v>
      </c>
      <c r="D114">
        <f t="shared" si="3"/>
        <v>4.1112573145790274E-6</v>
      </c>
    </row>
    <row r="115" spans="1:4" x14ac:dyDescent="0.25">
      <c r="A115" s="1">
        <v>43313</v>
      </c>
      <c r="B115">
        <v>201.5</v>
      </c>
      <c r="C115">
        <f t="shared" si="2"/>
        <v>5.724019385878118E-2</v>
      </c>
      <c r="D115">
        <f t="shared" si="3"/>
        <v>3.2797299634135047E-3</v>
      </c>
    </row>
    <row r="116" spans="1:4" x14ac:dyDescent="0.25">
      <c r="A116" s="1">
        <v>43314</v>
      </c>
      <c r="B116">
        <v>207.38999899999999</v>
      </c>
      <c r="C116">
        <f t="shared" si="2"/>
        <v>2.8811692416712404E-2</v>
      </c>
      <c r="D116">
        <f t="shared" si="3"/>
        <v>8.3177012807304697E-4</v>
      </c>
    </row>
    <row r="117" spans="1:4" x14ac:dyDescent="0.25">
      <c r="A117" s="1">
        <v>43315</v>
      </c>
      <c r="B117">
        <v>207.990005</v>
      </c>
      <c r="C117">
        <f t="shared" si="2"/>
        <v>2.8889518586756781E-3</v>
      </c>
      <c r="D117">
        <f t="shared" si="3"/>
        <v>8.5128839083220977E-6</v>
      </c>
    </row>
    <row r="118" spans="1:4" x14ac:dyDescent="0.25">
      <c r="A118" s="1">
        <v>43318</v>
      </c>
      <c r="B118">
        <v>209.070007</v>
      </c>
      <c r="C118">
        <f t="shared" si="2"/>
        <v>5.1791319380198918E-3</v>
      </c>
      <c r="D118">
        <f t="shared" si="3"/>
        <v>2.7121855380919704E-5</v>
      </c>
    </row>
    <row r="119" spans="1:4" x14ac:dyDescent="0.25">
      <c r="A119" s="1">
        <v>43319</v>
      </c>
      <c r="B119">
        <v>207.11000100000001</v>
      </c>
      <c r="C119">
        <f t="shared" si="2"/>
        <v>-9.4190996837340436E-3</v>
      </c>
      <c r="D119">
        <f t="shared" si="3"/>
        <v>8.817898975781078E-5</v>
      </c>
    </row>
    <row r="120" spans="1:4" x14ac:dyDescent="0.25">
      <c r="A120" s="1">
        <v>43320</v>
      </c>
      <c r="B120">
        <v>207.25</v>
      </c>
      <c r="C120">
        <f t="shared" si="2"/>
        <v>6.7573609899278621E-4</v>
      </c>
      <c r="D120">
        <f t="shared" si="3"/>
        <v>4.9627646365621472E-7</v>
      </c>
    </row>
    <row r="121" spans="1:4" x14ac:dyDescent="0.25">
      <c r="A121" s="1">
        <v>43321</v>
      </c>
      <c r="B121">
        <v>208.88000500000001</v>
      </c>
      <c r="C121">
        <f t="shared" si="2"/>
        <v>7.8341543126576423E-3</v>
      </c>
      <c r="D121">
        <f t="shared" si="3"/>
        <v>6.1824994125977064E-5</v>
      </c>
    </row>
    <row r="122" spans="1:4" x14ac:dyDescent="0.25">
      <c r="A122" s="1">
        <v>43322</v>
      </c>
      <c r="B122">
        <v>207.529999</v>
      </c>
      <c r="C122">
        <f t="shared" si="2"/>
        <v>-6.4840456130734626E-3</v>
      </c>
      <c r="D122">
        <f t="shared" si="3"/>
        <v>4.1671063203001387E-5</v>
      </c>
    </row>
    <row r="123" spans="1:4" x14ac:dyDescent="0.25">
      <c r="A123" s="1">
        <v>43325</v>
      </c>
      <c r="B123">
        <v>208.86999499999999</v>
      </c>
      <c r="C123">
        <f t="shared" si="2"/>
        <v>6.436122213902073E-3</v>
      </c>
      <c r="D123">
        <f t="shared" si="3"/>
        <v>4.1794350662864455E-5</v>
      </c>
    </row>
    <row r="124" spans="1:4" x14ac:dyDescent="0.25">
      <c r="A124" s="1">
        <v>43326</v>
      </c>
      <c r="B124">
        <v>209.75</v>
      </c>
      <c r="C124">
        <f t="shared" si="2"/>
        <v>4.2043204184249909E-3</v>
      </c>
      <c r="D124">
        <f t="shared" si="3"/>
        <v>1.7918739754368036E-5</v>
      </c>
    </row>
    <row r="125" spans="1:4" x14ac:dyDescent="0.25">
      <c r="A125" s="1">
        <v>43327</v>
      </c>
      <c r="B125">
        <v>210.240005</v>
      </c>
      <c r="C125">
        <f t="shared" si="2"/>
        <v>2.3334137312737346E-3</v>
      </c>
      <c r="D125">
        <f t="shared" si="3"/>
        <v>5.5797363492407248E-6</v>
      </c>
    </row>
    <row r="126" spans="1:4" x14ac:dyDescent="0.25">
      <c r="A126" s="1">
        <v>43328</v>
      </c>
      <c r="B126">
        <v>213.320007</v>
      </c>
      <c r="C126">
        <f t="shared" si="2"/>
        <v>1.4543659468362375E-2</v>
      </c>
      <c r="D126">
        <f t="shared" si="3"/>
        <v>2.1235461712650709E-4</v>
      </c>
    </row>
    <row r="127" spans="1:4" x14ac:dyDescent="0.25">
      <c r="A127" s="1">
        <v>43329</v>
      </c>
      <c r="B127">
        <v>217.58000200000001</v>
      </c>
      <c r="C127">
        <f t="shared" si="2"/>
        <v>1.9773189638005978E-2</v>
      </c>
      <c r="D127">
        <f t="shared" si="3"/>
        <v>3.9211613319673877E-4</v>
      </c>
    </row>
    <row r="128" spans="1:4" x14ac:dyDescent="0.25">
      <c r="A128" s="1">
        <v>43332</v>
      </c>
      <c r="B128">
        <v>215.46000699999999</v>
      </c>
      <c r="C128">
        <f t="shared" si="2"/>
        <v>-9.7912982302830465E-3</v>
      </c>
      <c r="D128">
        <f t="shared" si="3"/>
        <v>9.5307683309271566E-5</v>
      </c>
    </row>
    <row r="129" spans="1:4" x14ac:dyDescent="0.25">
      <c r="A129" s="1">
        <v>43333</v>
      </c>
      <c r="B129">
        <v>215.03999300000001</v>
      </c>
      <c r="C129">
        <f t="shared" si="2"/>
        <v>-1.951285171973943E-3</v>
      </c>
      <c r="D129">
        <f t="shared" si="3"/>
        <v>3.6962075301717752E-6</v>
      </c>
    </row>
    <row r="130" spans="1:4" x14ac:dyDescent="0.25">
      <c r="A130" s="1">
        <v>43334</v>
      </c>
      <c r="B130">
        <v>215.050003</v>
      </c>
      <c r="C130">
        <f t="shared" si="2"/>
        <v>4.6548397288379443E-5</v>
      </c>
      <c r="D130">
        <f t="shared" si="3"/>
        <v>5.6672622993583606E-9</v>
      </c>
    </row>
    <row r="131" spans="1:4" x14ac:dyDescent="0.25">
      <c r="A131" s="1">
        <v>43335</v>
      </c>
      <c r="B131">
        <v>215.490005</v>
      </c>
      <c r="C131">
        <f t="shared" si="2"/>
        <v>2.0439547777632281E-3</v>
      </c>
      <c r="D131">
        <f t="shared" si="3"/>
        <v>4.2960338950726084E-6</v>
      </c>
    </row>
    <row r="132" spans="1:4" x14ac:dyDescent="0.25">
      <c r="A132" s="1">
        <v>43336</v>
      </c>
      <c r="B132">
        <v>216.16000399999999</v>
      </c>
      <c r="C132">
        <f t="shared" ref="C132:C195" si="4">LN(B132/B131)</f>
        <v>3.1043647589473521E-3</v>
      </c>
      <c r="D132">
        <f t="shared" ref="D132:D195" si="5">(C132-$C$254)^2</f>
        <v>9.8163004651315627E-6</v>
      </c>
    </row>
    <row r="133" spans="1:4" x14ac:dyDescent="0.25">
      <c r="A133" s="1">
        <v>43339</v>
      </c>
      <c r="B133">
        <v>217.94000199999999</v>
      </c>
      <c r="C133">
        <f t="shared" si="4"/>
        <v>8.2009120088778354E-3</v>
      </c>
      <c r="D133">
        <f t="shared" si="5"/>
        <v>6.7727054077574487E-5</v>
      </c>
    </row>
    <row r="134" spans="1:4" x14ac:dyDescent="0.25">
      <c r="A134" s="1">
        <v>43340</v>
      </c>
      <c r="B134">
        <v>219.699997</v>
      </c>
      <c r="C134">
        <f t="shared" si="4"/>
        <v>8.0431610100026255E-3</v>
      </c>
      <c r="D134">
        <f t="shared" si="5"/>
        <v>6.5155470069627885E-5</v>
      </c>
    </row>
    <row r="135" spans="1:4" x14ac:dyDescent="0.25">
      <c r="A135" s="1">
        <v>43341</v>
      </c>
      <c r="B135">
        <v>222.979996</v>
      </c>
      <c r="C135">
        <f t="shared" si="4"/>
        <v>1.4819097665016323E-2</v>
      </c>
      <c r="D135">
        <f t="shared" si="5"/>
        <v>2.2045807023464312E-4</v>
      </c>
    </row>
    <row r="136" spans="1:4" x14ac:dyDescent="0.25">
      <c r="A136" s="1">
        <v>43342</v>
      </c>
      <c r="B136">
        <v>225.029999</v>
      </c>
      <c r="C136">
        <f t="shared" si="4"/>
        <v>9.1516588052060876E-3</v>
      </c>
      <c r="D136">
        <f t="shared" si="5"/>
        <v>8.4279590468120115E-5</v>
      </c>
    </row>
    <row r="137" spans="1:4" x14ac:dyDescent="0.25">
      <c r="A137" s="1">
        <v>43343</v>
      </c>
      <c r="B137">
        <v>227.63000500000001</v>
      </c>
      <c r="C137">
        <f t="shared" si="4"/>
        <v>1.1487803518964574E-2</v>
      </c>
      <c r="D137">
        <f t="shared" si="5"/>
        <v>1.3263060934198877E-4</v>
      </c>
    </row>
    <row r="138" spans="1:4" x14ac:dyDescent="0.25">
      <c r="A138" s="1">
        <v>43347</v>
      </c>
      <c r="B138">
        <v>228.36000100000001</v>
      </c>
      <c r="C138">
        <f t="shared" si="4"/>
        <v>3.201809750341812E-3</v>
      </c>
      <c r="D138">
        <f t="shared" si="5"/>
        <v>1.0436405325522825E-5</v>
      </c>
    </row>
    <row r="139" spans="1:4" x14ac:dyDescent="0.25">
      <c r="A139" s="1">
        <v>43348</v>
      </c>
      <c r="B139">
        <v>226.86999499999999</v>
      </c>
      <c r="C139">
        <f t="shared" si="4"/>
        <v>-6.5461913053932235E-3</v>
      </c>
      <c r="D139">
        <f t="shared" si="5"/>
        <v>4.2477265054893364E-5</v>
      </c>
    </row>
    <row r="140" spans="1:4" x14ac:dyDescent="0.25">
      <c r="A140" s="1">
        <v>43349</v>
      </c>
      <c r="B140">
        <v>223.10000600000001</v>
      </c>
      <c r="C140">
        <f t="shared" si="4"/>
        <v>-1.675701583745973E-2</v>
      </c>
      <c r="D140">
        <f t="shared" si="5"/>
        <v>2.7983545257380816E-4</v>
      </c>
    </row>
    <row r="141" spans="1:4" x14ac:dyDescent="0.25">
      <c r="A141" s="1">
        <v>43350</v>
      </c>
      <c r="B141">
        <v>221.300003</v>
      </c>
      <c r="C141">
        <f t="shared" si="4"/>
        <v>-8.1008677189937459E-3</v>
      </c>
      <c r="D141">
        <f t="shared" si="5"/>
        <v>6.5159361760757341E-5</v>
      </c>
    </row>
    <row r="142" spans="1:4" x14ac:dyDescent="0.25">
      <c r="A142" s="1">
        <v>43353</v>
      </c>
      <c r="B142">
        <v>218.33000200000001</v>
      </c>
      <c r="C142">
        <f t="shared" si="4"/>
        <v>-1.3511571777792008E-2</v>
      </c>
      <c r="D142">
        <f t="shared" si="5"/>
        <v>1.8178694625018587E-4</v>
      </c>
    </row>
    <row r="143" spans="1:4" x14ac:dyDescent="0.25">
      <c r="A143" s="1">
        <v>43354</v>
      </c>
      <c r="B143">
        <v>223.85000600000001</v>
      </c>
      <c r="C143">
        <f t="shared" si="4"/>
        <v>2.4968522655166931E-2</v>
      </c>
      <c r="D143">
        <f t="shared" si="5"/>
        <v>6.2486278149761077E-4</v>
      </c>
    </row>
    <row r="144" spans="1:4" x14ac:dyDescent="0.25">
      <c r="A144" s="1">
        <v>43355</v>
      </c>
      <c r="B144">
        <v>221.070007</v>
      </c>
      <c r="C144">
        <f t="shared" si="4"/>
        <v>-1.2496786379441457E-2</v>
      </c>
      <c r="D144">
        <f t="shared" si="5"/>
        <v>1.5545235945792994E-4</v>
      </c>
    </row>
    <row r="145" spans="1:4" x14ac:dyDescent="0.25">
      <c r="A145" s="1">
        <v>43356</v>
      </c>
      <c r="B145">
        <v>226.41000399999999</v>
      </c>
      <c r="C145">
        <f t="shared" si="4"/>
        <v>2.3868107520754751E-2</v>
      </c>
      <c r="D145">
        <f t="shared" si="5"/>
        <v>5.7105897846926562E-4</v>
      </c>
    </row>
    <row r="146" spans="1:4" x14ac:dyDescent="0.25">
      <c r="A146" s="1">
        <v>43357</v>
      </c>
      <c r="B146">
        <v>223.83999600000001</v>
      </c>
      <c r="C146">
        <f t="shared" si="4"/>
        <v>-1.1416039584686814E-2</v>
      </c>
      <c r="D146">
        <f t="shared" si="5"/>
        <v>1.2967075525885421E-4</v>
      </c>
    </row>
    <row r="147" spans="1:4" x14ac:dyDescent="0.25">
      <c r="A147" s="1">
        <v>43360</v>
      </c>
      <c r="B147">
        <v>217.88000500000001</v>
      </c>
      <c r="C147">
        <f t="shared" si="4"/>
        <v>-2.6987017583378379E-2</v>
      </c>
      <c r="D147">
        <f t="shared" si="5"/>
        <v>7.2674911716032404E-4</v>
      </c>
    </row>
    <row r="148" spans="1:4" x14ac:dyDescent="0.25">
      <c r="A148" s="1">
        <v>43361</v>
      </c>
      <c r="B148">
        <v>218.240005</v>
      </c>
      <c r="C148">
        <f t="shared" si="4"/>
        <v>1.6509221017686354E-3</v>
      </c>
      <c r="D148">
        <f t="shared" si="5"/>
        <v>2.8212406701204342E-6</v>
      </c>
    </row>
    <row r="149" spans="1:4" x14ac:dyDescent="0.25">
      <c r="A149" s="1">
        <v>43362</v>
      </c>
      <c r="B149">
        <v>218.36999499999999</v>
      </c>
      <c r="C149">
        <f t="shared" si="4"/>
        <v>5.954513357037236E-4</v>
      </c>
      <c r="D149">
        <f t="shared" si="5"/>
        <v>3.8960586539657864E-7</v>
      </c>
    </row>
    <row r="150" spans="1:4" x14ac:dyDescent="0.25">
      <c r="A150" s="1">
        <v>43363</v>
      </c>
      <c r="B150">
        <v>220.029999</v>
      </c>
      <c r="C150">
        <f t="shared" si="4"/>
        <v>7.5730472458569644E-3</v>
      </c>
      <c r="D150">
        <f t="shared" si="5"/>
        <v>5.7787060232563641E-5</v>
      </c>
    </row>
    <row r="151" spans="1:4" x14ac:dyDescent="0.25">
      <c r="A151" s="1">
        <v>43364</v>
      </c>
      <c r="B151">
        <v>217.66000399999999</v>
      </c>
      <c r="C151">
        <f t="shared" si="4"/>
        <v>-1.0829665502013856E-2</v>
      </c>
      <c r="D151">
        <f t="shared" si="5"/>
        <v>1.1666014671201931E-4</v>
      </c>
    </row>
    <row r="152" spans="1:4" x14ac:dyDescent="0.25">
      <c r="A152" s="1">
        <v>43367</v>
      </c>
      <c r="B152">
        <v>220.78999300000001</v>
      </c>
      <c r="C152">
        <f t="shared" si="4"/>
        <v>1.427776117271542E-2</v>
      </c>
      <c r="D152">
        <f t="shared" si="5"/>
        <v>2.0467577048198599E-4</v>
      </c>
    </row>
    <row r="153" spans="1:4" x14ac:dyDescent="0.25">
      <c r="A153" s="1">
        <v>43368</v>
      </c>
      <c r="B153">
        <v>222.19000199999999</v>
      </c>
      <c r="C153">
        <f t="shared" si="4"/>
        <v>6.3208888757353603E-3</v>
      </c>
      <c r="D153">
        <f t="shared" si="5"/>
        <v>4.0317695731495141E-5</v>
      </c>
    </row>
    <row r="154" spans="1:4" x14ac:dyDescent="0.25">
      <c r="A154" s="1">
        <v>43369</v>
      </c>
      <c r="B154">
        <v>220.41999799999999</v>
      </c>
      <c r="C154">
        <f t="shared" si="4"/>
        <v>-7.9980725038427819E-3</v>
      </c>
      <c r="D154">
        <f t="shared" si="5"/>
        <v>6.351037493052656E-5</v>
      </c>
    </row>
    <row r="155" spans="1:4" x14ac:dyDescent="0.25">
      <c r="A155" s="1">
        <v>43370</v>
      </c>
      <c r="B155">
        <v>224.949997</v>
      </c>
      <c r="C155">
        <f t="shared" si="4"/>
        <v>2.0343333761075198E-2</v>
      </c>
      <c r="D155">
        <f t="shared" si="5"/>
        <v>4.1502109695233598E-4</v>
      </c>
    </row>
    <row r="156" spans="1:4" x14ac:dyDescent="0.25">
      <c r="A156" s="1">
        <v>43371</v>
      </c>
      <c r="B156">
        <v>225.740005</v>
      </c>
      <c r="C156">
        <f t="shared" si="4"/>
        <v>3.5057747259711488E-3</v>
      </c>
      <c r="D156">
        <f t="shared" si="5"/>
        <v>1.249274362177439E-5</v>
      </c>
    </row>
    <row r="157" spans="1:4" x14ac:dyDescent="0.25">
      <c r="A157" s="1">
        <v>43374</v>
      </c>
      <c r="B157">
        <v>227.259995</v>
      </c>
      <c r="C157">
        <f t="shared" si="4"/>
        <v>6.7107978117752444E-3</v>
      </c>
      <c r="D157">
        <f t="shared" si="5"/>
        <v>4.5421273192405199E-5</v>
      </c>
    </row>
    <row r="158" spans="1:4" x14ac:dyDescent="0.25">
      <c r="A158" s="1">
        <v>43375</v>
      </c>
      <c r="B158">
        <v>229.279999</v>
      </c>
      <c r="C158">
        <f t="shared" si="4"/>
        <v>8.8492452297516157E-3</v>
      </c>
      <c r="D158">
        <f t="shared" si="5"/>
        <v>7.8818494325335131E-5</v>
      </c>
    </row>
    <row r="159" spans="1:4" x14ac:dyDescent="0.25">
      <c r="A159" s="1">
        <v>43376</v>
      </c>
      <c r="B159">
        <v>232.070007</v>
      </c>
      <c r="C159">
        <f t="shared" si="4"/>
        <v>1.2095120739597263E-2</v>
      </c>
      <c r="D159">
        <f t="shared" si="5"/>
        <v>1.4698782523488187E-4</v>
      </c>
    </row>
    <row r="160" spans="1:4" x14ac:dyDescent="0.25">
      <c r="A160" s="1">
        <v>43377</v>
      </c>
      <c r="B160">
        <v>227.990005</v>
      </c>
      <c r="C160">
        <f t="shared" si="4"/>
        <v>-1.7737290183738045E-2</v>
      </c>
      <c r="D160">
        <f t="shared" si="5"/>
        <v>3.1359300375826592E-4</v>
      </c>
    </row>
    <row r="161" spans="1:4" x14ac:dyDescent="0.25">
      <c r="A161" s="1">
        <v>43378</v>
      </c>
      <c r="B161">
        <v>224.28999300000001</v>
      </c>
      <c r="C161">
        <f t="shared" si="4"/>
        <v>-1.6361964099102427E-2</v>
      </c>
      <c r="D161">
        <f t="shared" si="5"/>
        <v>2.6677444388149542E-4</v>
      </c>
    </row>
    <row r="162" spans="1:4" x14ac:dyDescent="0.25">
      <c r="A162" s="1">
        <v>43381</v>
      </c>
      <c r="B162">
        <v>223.770004</v>
      </c>
      <c r="C162">
        <f t="shared" si="4"/>
        <v>-2.321069664460633E-3</v>
      </c>
      <c r="D162">
        <f t="shared" si="5"/>
        <v>5.2548081895030681E-6</v>
      </c>
    </row>
    <row r="163" spans="1:4" x14ac:dyDescent="0.25">
      <c r="A163" s="1">
        <v>43382</v>
      </c>
      <c r="B163">
        <v>226.86999499999999</v>
      </c>
      <c r="C163">
        <f t="shared" si="4"/>
        <v>1.3758387659037202E-2</v>
      </c>
      <c r="D163">
        <f t="shared" si="5"/>
        <v>1.9008469121757288E-4</v>
      </c>
    </row>
    <row r="164" spans="1:4" x14ac:dyDescent="0.25">
      <c r="A164" s="1">
        <v>43383</v>
      </c>
      <c r="B164">
        <v>216.36000100000001</v>
      </c>
      <c r="C164">
        <f t="shared" si="4"/>
        <v>-4.7433452544563152E-2</v>
      </c>
      <c r="D164">
        <f t="shared" si="5"/>
        <v>2.2472074517721216E-3</v>
      </c>
    </row>
    <row r="165" spans="1:4" x14ac:dyDescent="0.25">
      <c r="A165" s="1">
        <v>43384</v>
      </c>
      <c r="B165">
        <v>214.449997</v>
      </c>
      <c r="C165">
        <f t="shared" si="4"/>
        <v>-8.8670946515382112E-3</v>
      </c>
      <c r="D165">
        <f t="shared" si="5"/>
        <v>7.8116639792055674E-5</v>
      </c>
    </row>
    <row r="166" spans="1:4" x14ac:dyDescent="0.25">
      <c r="A166" s="1">
        <v>43385</v>
      </c>
      <c r="B166">
        <v>222.11000100000001</v>
      </c>
      <c r="C166">
        <f t="shared" si="4"/>
        <v>3.5096162179076677E-2</v>
      </c>
      <c r="D166">
        <f t="shared" si="5"/>
        <v>1.2337582489868138E-3</v>
      </c>
    </row>
    <row r="167" spans="1:4" x14ac:dyDescent="0.25">
      <c r="A167" s="1">
        <v>43388</v>
      </c>
      <c r="B167">
        <v>217.36000100000001</v>
      </c>
      <c r="C167">
        <f t="shared" si="4"/>
        <v>-2.1617789433936364E-2</v>
      </c>
      <c r="D167">
        <f t="shared" si="5"/>
        <v>4.6608736530110405E-4</v>
      </c>
    </row>
    <row r="168" spans="1:4" x14ac:dyDescent="0.25">
      <c r="A168" s="1">
        <v>43389</v>
      </c>
      <c r="B168">
        <v>222.14999399999999</v>
      </c>
      <c r="C168">
        <f t="shared" si="4"/>
        <v>2.1797832654384338E-2</v>
      </c>
      <c r="D168">
        <f t="shared" si="5"/>
        <v>4.763989605881972E-4</v>
      </c>
    </row>
    <row r="169" spans="1:4" x14ac:dyDescent="0.25">
      <c r="A169" s="1">
        <v>43390</v>
      </c>
      <c r="B169">
        <v>221.19000199999999</v>
      </c>
      <c r="C169">
        <f t="shared" si="4"/>
        <v>-4.3307326614702556E-3</v>
      </c>
      <c r="D169">
        <f t="shared" si="5"/>
        <v>1.8507202600411851E-5</v>
      </c>
    </row>
    <row r="170" spans="1:4" x14ac:dyDescent="0.25">
      <c r="A170" s="1">
        <v>43391</v>
      </c>
      <c r="B170">
        <v>216.020004</v>
      </c>
      <c r="C170">
        <f t="shared" si="4"/>
        <v>-2.3651055204536947E-2</v>
      </c>
      <c r="D170">
        <f t="shared" si="5"/>
        <v>5.5801411464352494E-4</v>
      </c>
    </row>
    <row r="171" spans="1:4" x14ac:dyDescent="0.25">
      <c r="A171" s="1">
        <v>43392</v>
      </c>
      <c r="B171">
        <v>219.30999800000001</v>
      </c>
      <c r="C171">
        <f t="shared" si="4"/>
        <v>1.511523039277052E-2</v>
      </c>
      <c r="D171">
        <f t="shared" si="5"/>
        <v>2.2933962191506028E-4</v>
      </c>
    </row>
    <row r="172" spans="1:4" x14ac:dyDescent="0.25">
      <c r="A172" s="1">
        <v>43395</v>
      </c>
      <c r="B172">
        <v>220.64999399999999</v>
      </c>
      <c r="C172">
        <f t="shared" si="4"/>
        <v>6.0914636232671871E-3</v>
      </c>
      <c r="D172">
        <f t="shared" si="5"/>
        <v>3.745680455482382E-5</v>
      </c>
    </row>
    <row r="173" spans="1:4" x14ac:dyDescent="0.25">
      <c r="A173" s="1">
        <v>43396</v>
      </c>
      <c r="B173">
        <v>222.729996</v>
      </c>
      <c r="C173">
        <f t="shared" si="4"/>
        <v>9.3825490812595568E-3</v>
      </c>
      <c r="D173">
        <f t="shared" si="5"/>
        <v>8.8572227102852317E-5</v>
      </c>
    </row>
    <row r="174" spans="1:4" x14ac:dyDescent="0.25">
      <c r="A174" s="1">
        <v>43397</v>
      </c>
      <c r="B174">
        <v>215.08999600000001</v>
      </c>
      <c r="C174">
        <f t="shared" si="4"/>
        <v>-3.4903731012954201E-2</v>
      </c>
      <c r="D174">
        <f t="shared" si="5"/>
        <v>1.2162654986699747E-3</v>
      </c>
    </row>
    <row r="175" spans="1:4" x14ac:dyDescent="0.25">
      <c r="A175" s="1">
        <v>43398</v>
      </c>
      <c r="B175">
        <v>219.800003</v>
      </c>
      <c r="C175">
        <f t="shared" si="4"/>
        <v>2.1661529026817405E-2</v>
      </c>
      <c r="D175">
        <f t="shared" si="5"/>
        <v>4.704674591629857E-4</v>
      </c>
    </row>
    <row r="176" spans="1:4" x14ac:dyDescent="0.25">
      <c r="A176" s="1">
        <v>43399</v>
      </c>
      <c r="B176">
        <v>216.300003</v>
      </c>
      <c r="C176">
        <f t="shared" si="4"/>
        <v>-1.6051708789653972E-2</v>
      </c>
      <c r="D176">
        <f t="shared" si="5"/>
        <v>2.5673575879152149E-4</v>
      </c>
    </row>
    <row r="177" spans="1:4" x14ac:dyDescent="0.25">
      <c r="A177" s="1">
        <v>43402</v>
      </c>
      <c r="B177">
        <v>212.240005</v>
      </c>
      <c r="C177">
        <f t="shared" si="4"/>
        <v>-1.8948613440918676E-2</v>
      </c>
      <c r="D177">
        <f t="shared" si="5"/>
        <v>3.5796188255325553E-4</v>
      </c>
    </row>
    <row r="178" spans="1:4" x14ac:dyDescent="0.25">
      <c r="A178" s="1">
        <v>43403</v>
      </c>
      <c r="B178">
        <v>213.300003</v>
      </c>
      <c r="C178">
        <f t="shared" si="4"/>
        <v>4.9819061542825203E-3</v>
      </c>
      <c r="D178">
        <f t="shared" si="5"/>
        <v>2.5106502972061098E-5</v>
      </c>
    </row>
    <row r="179" spans="1:4" x14ac:dyDescent="0.25">
      <c r="A179" s="1">
        <v>43404</v>
      </c>
      <c r="B179">
        <v>218.86000100000001</v>
      </c>
      <c r="C179">
        <f t="shared" si="4"/>
        <v>2.5732621017425485E-2</v>
      </c>
      <c r="D179">
        <f t="shared" si="5"/>
        <v>6.6364735175020726E-4</v>
      </c>
    </row>
    <row r="180" spans="1:4" x14ac:dyDescent="0.25">
      <c r="A180" s="1">
        <v>43405</v>
      </c>
      <c r="B180">
        <v>222.220001</v>
      </c>
      <c r="C180">
        <f t="shared" si="4"/>
        <v>1.5235626096479655E-2</v>
      </c>
      <c r="D180">
        <f t="shared" si="5"/>
        <v>2.3300065325742168E-4</v>
      </c>
    </row>
    <row r="181" spans="1:4" x14ac:dyDescent="0.25">
      <c r="A181" s="1">
        <v>43406</v>
      </c>
      <c r="B181">
        <v>207.479996</v>
      </c>
      <c r="C181">
        <f t="shared" si="4"/>
        <v>-6.8632956451674984E-2</v>
      </c>
      <c r="D181">
        <f t="shared" si="5"/>
        <v>4.706539499537186E-3</v>
      </c>
    </row>
    <row r="182" spans="1:4" x14ac:dyDescent="0.25">
      <c r="A182" s="1">
        <v>43409</v>
      </c>
      <c r="B182">
        <v>201.58999600000001</v>
      </c>
      <c r="C182">
        <f t="shared" si="4"/>
        <v>-2.8799018254154641E-2</v>
      </c>
      <c r="D182">
        <f t="shared" si="5"/>
        <v>8.2772932372466191E-4</v>
      </c>
    </row>
    <row r="183" spans="1:4" x14ac:dyDescent="0.25">
      <c r="A183" s="1">
        <v>43410</v>
      </c>
      <c r="B183">
        <v>203.770004</v>
      </c>
      <c r="C183">
        <f t="shared" si="4"/>
        <v>1.0756014492741989E-2</v>
      </c>
      <c r="D183">
        <f t="shared" si="5"/>
        <v>1.1631077468893735E-4</v>
      </c>
    </row>
    <row r="184" spans="1:4" x14ac:dyDescent="0.25">
      <c r="A184" s="1">
        <v>43411</v>
      </c>
      <c r="B184">
        <v>209.949997</v>
      </c>
      <c r="C184">
        <f t="shared" si="4"/>
        <v>2.987746639826571E-2</v>
      </c>
      <c r="D184">
        <f t="shared" si="5"/>
        <v>8.9438075193006483E-4</v>
      </c>
    </row>
    <row r="185" spans="1:4" x14ac:dyDescent="0.25">
      <c r="A185" s="1">
        <v>43412</v>
      </c>
      <c r="B185">
        <v>208.490005</v>
      </c>
      <c r="C185">
        <f t="shared" si="4"/>
        <v>-6.9782904011555652E-3</v>
      </c>
      <c r="D185">
        <f t="shared" si="5"/>
        <v>4.8296350516290485E-5</v>
      </c>
    </row>
    <row r="186" spans="1:4" x14ac:dyDescent="0.25">
      <c r="A186" s="1">
        <v>43413</v>
      </c>
      <c r="B186">
        <v>204.470001</v>
      </c>
      <c r="C186">
        <f t="shared" si="4"/>
        <v>-1.9469832094274258E-2</v>
      </c>
      <c r="D186">
        <f t="shared" si="5"/>
        <v>3.7795634083131557E-4</v>
      </c>
    </row>
    <row r="187" spans="1:4" x14ac:dyDescent="0.25">
      <c r="A187" s="1">
        <v>43416</v>
      </c>
      <c r="B187">
        <v>194.16999799999999</v>
      </c>
      <c r="C187">
        <f t="shared" si="4"/>
        <v>-5.1687216639545994E-2</v>
      </c>
      <c r="D187">
        <f t="shared" si="5"/>
        <v>2.6685989501068308E-3</v>
      </c>
    </row>
    <row r="188" spans="1:4" x14ac:dyDescent="0.25">
      <c r="A188" s="1">
        <v>43417</v>
      </c>
      <c r="B188">
        <v>192.229996</v>
      </c>
      <c r="C188">
        <f t="shared" si="4"/>
        <v>-1.0041502749747824E-2</v>
      </c>
      <c r="D188">
        <f t="shared" si="5"/>
        <v>1.0025556158320841E-4</v>
      </c>
    </row>
    <row r="189" spans="1:4" x14ac:dyDescent="0.25">
      <c r="A189" s="1">
        <v>43418</v>
      </c>
      <c r="B189">
        <v>186.800003</v>
      </c>
      <c r="C189">
        <f t="shared" si="4"/>
        <v>-2.8654009101662874E-2</v>
      </c>
      <c r="D189">
        <f t="shared" si="5"/>
        <v>8.194064419646622E-4</v>
      </c>
    </row>
    <row r="190" spans="1:4" x14ac:dyDescent="0.25">
      <c r="A190" s="1">
        <v>43419</v>
      </c>
      <c r="B190">
        <v>191.41000399999999</v>
      </c>
      <c r="C190">
        <f t="shared" si="4"/>
        <v>2.437920330086852E-2</v>
      </c>
      <c r="D190">
        <f t="shared" si="5"/>
        <v>5.9574734588236939E-4</v>
      </c>
    </row>
    <row r="191" spans="1:4" x14ac:dyDescent="0.25">
      <c r="A191" s="1">
        <v>43420</v>
      </c>
      <c r="B191">
        <v>193.529999</v>
      </c>
      <c r="C191">
        <f t="shared" si="4"/>
        <v>1.1014788889534546E-2</v>
      </c>
      <c r="D191">
        <f t="shared" si="5"/>
        <v>1.2195937184034393E-4</v>
      </c>
    </row>
    <row r="192" spans="1:4" x14ac:dyDescent="0.25">
      <c r="A192" s="1">
        <v>43423</v>
      </c>
      <c r="B192">
        <v>185.86000100000001</v>
      </c>
      <c r="C192">
        <f t="shared" si="4"/>
        <v>-4.0438826535515296E-2</v>
      </c>
      <c r="D192">
        <f t="shared" si="5"/>
        <v>1.6329756737623428E-3</v>
      </c>
    </row>
    <row r="193" spans="1:4" x14ac:dyDescent="0.25">
      <c r="A193" s="1">
        <v>43424</v>
      </c>
      <c r="B193">
        <v>176.979996</v>
      </c>
      <c r="C193">
        <f t="shared" si="4"/>
        <v>-4.8956998271807148E-2</v>
      </c>
      <c r="D193">
        <f t="shared" si="5"/>
        <v>2.3939751597176324E-3</v>
      </c>
    </row>
    <row r="194" spans="1:4" x14ac:dyDescent="0.25">
      <c r="A194" s="1">
        <v>43425</v>
      </c>
      <c r="B194">
        <v>176.779999</v>
      </c>
      <c r="C194">
        <f t="shared" si="4"/>
        <v>-1.1306932617266075E-3</v>
      </c>
      <c r="D194">
        <f t="shared" si="5"/>
        <v>1.2143168060117813E-6</v>
      </c>
    </row>
    <row r="195" spans="1:4" x14ac:dyDescent="0.25">
      <c r="A195" s="1">
        <v>43427</v>
      </c>
      <c r="B195">
        <v>172.28999300000001</v>
      </c>
      <c r="C195">
        <f t="shared" si="4"/>
        <v>-2.5726953060911086E-2</v>
      </c>
      <c r="D195">
        <f t="shared" si="5"/>
        <v>6.6039852333772415E-4</v>
      </c>
    </row>
    <row r="196" spans="1:4" x14ac:dyDescent="0.25">
      <c r="A196" s="1">
        <v>43430</v>
      </c>
      <c r="B196">
        <v>174.61999499999999</v>
      </c>
      <c r="C196">
        <f t="shared" ref="C196:C252" si="6">LN(B196/B195)</f>
        <v>1.3433092833914383E-2</v>
      </c>
      <c r="D196">
        <f t="shared" ref="D196:D252" si="7">(C196-$C$254)^2</f>
        <v>1.8122075004778151E-4</v>
      </c>
    </row>
    <row r="197" spans="1:4" x14ac:dyDescent="0.25">
      <c r="A197" s="1">
        <v>43431</v>
      </c>
      <c r="B197">
        <v>174.240005</v>
      </c>
      <c r="C197">
        <f t="shared" si="6"/>
        <v>-2.1784678683554148E-3</v>
      </c>
      <c r="D197">
        <f t="shared" si="7"/>
        <v>4.6213607603389973E-6</v>
      </c>
    </row>
    <row r="198" spans="1:4" x14ac:dyDescent="0.25">
      <c r="A198" s="1">
        <v>43432</v>
      </c>
      <c r="B198">
        <v>180.94000199999999</v>
      </c>
      <c r="C198">
        <f t="shared" si="6"/>
        <v>3.7731807770281955E-2</v>
      </c>
      <c r="D198">
        <f t="shared" si="7"/>
        <v>1.4258584259827926E-3</v>
      </c>
    </row>
    <row r="199" spans="1:4" x14ac:dyDescent="0.25">
      <c r="A199" s="1">
        <v>43433</v>
      </c>
      <c r="B199">
        <v>179.550003</v>
      </c>
      <c r="C199">
        <f t="shared" si="6"/>
        <v>-7.711758270453826E-3</v>
      </c>
      <c r="D199">
        <f t="shared" si="7"/>
        <v>5.90288800087456E-5</v>
      </c>
    </row>
    <row r="200" spans="1:4" x14ac:dyDescent="0.25">
      <c r="A200" s="1">
        <v>43434</v>
      </c>
      <c r="B200">
        <v>178.58000200000001</v>
      </c>
      <c r="C200">
        <f t="shared" si="6"/>
        <v>-5.4170460919966707E-3</v>
      </c>
      <c r="D200">
        <f t="shared" si="7"/>
        <v>2.903391987258817E-5</v>
      </c>
    </row>
    <row r="201" spans="1:4" x14ac:dyDescent="0.25">
      <c r="A201" s="1">
        <v>43437</v>
      </c>
      <c r="B201">
        <v>184.820007</v>
      </c>
      <c r="C201">
        <f t="shared" si="6"/>
        <v>3.4345725046049887E-2</v>
      </c>
      <c r="D201">
        <f t="shared" si="7"/>
        <v>1.1816033538692811E-3</v>
      </c>
    </row>
    <row r="202" spans="1:4" x14ac:dyDescent="0.25">
      <c r="A202" s="1">
        <v>43438</v>
      </c>
      <c r="B202">
        <v>176.69000199999999</v>
      </c>
      <c r="C202">
        <f t="shared" si="6"/>
        <v>-4.4985620386764222E-2</v>
      </c>
      <c r="D202">
        <f t="shared" si="7"/>
        <v>2.0211217393186695E-3</v>
      </c>
    </row>
    <row r="203" spans="1:4" x14ac:dyDescent="0.25">
      <c r="A203" s="1">
        <v>43440</v>
      </c>
      <c r="B203">
        <v>174.720001</v>
      </c>
      <c r="C203">
        <f t="shared" si="6"/>
        <v>-1.1212097667834934E-2</v>
      </c>
      <c r="D203">
        <f t="shared" si="7"/>
        <v>1.2506764922724979E-4</v>
      </c>
    </row>
    <row r="204" spans="1:4" x14ac:dyDescent="0.25">
      <c r="A204" s="1">
        <v>43441</v>
      </c>
      <c r="B204">
        <v>168.490005</v>
      </c>
      <c r="C204">
        <f t="shared" si="6"/>
        <v>-3.6308267754338271E-2</v>
      </c>
      <c r="D204">
        <f t="shared" si="7"/>
        <v>1.3162046547516646E-3</v>
      </c>
    </row>
    <row r="205" spans="1:4" x14ac:dyDescent="0.25">
      <c r="A205" s="1">
        <v>43444</v>
      </c>
      <c r="B205">
        <v>169.60000600000001</v>
      </c>
      <c r="C205">
        <f t="shared" si="6"/>
        <v>6.5663282095154655E-3</v>
      </c>
      <c r="D205">
        <f t="shared" si="7"/>
        <v>4.3494830037606506E-5</v>
      </c>
    </row>
    <row r="206" spans="1:4" x14ac:dyDescent="0.25">
      <c r="A206" s="1">
        <v>43445</v>
      </c>
      <c r="B206">
        <v>168.63000500000001</v>
      </c>
      <c r="C206">
        <f t="shared" si="6"/>
        <v>-5.7357634023531435E-3</v>
      </c>
      <c r="D206">
        <f t="shared" si="7"/>
        <v>3.2570198020689433E-5</v>
      </c>
    </row>
    <row r="207" spans="1:4" x14ac:dyDescent="0.25">
      <c r="A207" s="1">
        <v>43446</v>
      </c>
      <c r="B207">
        <v>169.10000600000001</v>
      </c>
      <c r="C207">
        <f t="shared" si="6"/>
        <v>2.783296053689877E-3</v>
      </c>
      <c r="D207">
        <f t="shared" si="7"/>
        <v>7.9075064097345783E-6</v>
      </c>
    </row>
    <row r="208" spans="1:4" x14ac:dyDescent="0.25">
      <c r="A208" s="1">
        <v>43447</v>
      </c>
      <c r="B208">
        <v>170.949997</v>
      </c>
      <c r="C208">
        <f t="shared" si="6"/>
        <v>1.0880807149821755E-2</v>
      </c>
      <c r="D208">
        <f t="shared" si="7"/>
        <v>1.1901806244341289E-4</v>
      </c>
    </row>
    <row r="209" spans="1:4" x14ac:dyDescent="0.25">
      <c r="A209" s="1">
        <v>43448</v>
      </c>
      <c r="B209">
        <v>165.479996</v>
      </c>
      <c r="C209">
        <f t="shared" si="6"/>
        <v>-3.2520781115214129E-2</v>
      </c>
      <c r="D209">
        <f t="shared" si="7"/>
        <v>1.0557332021496617E-3</v>
      </c>
    </row>
    <row r="210" spans="1:4" x14ac:dyDescent="0.25">
      <c r="A210" s="1">
        <v>43451</v>
      </c>
      <c r="B210">
        <v>163.94000199999999</v>
      </c>
      <c r="C210">
        <f t="shared" si="6"/>
        <v>-9.3497979966353506E-3</v>
      </c>
      <c r="D210">
        <f t="shared" si="7"/>
        <v>8.6882255949954101E-5</v>
      </c>
    </row>
    <row r="211" spans="1:4" x14ac:dyDescent="0.25">
      <c r="A211" s="1">
        <v>43452</v>
      </c>
      <c r="B211">
        <v>166.070007</v>
      </c>
      <c r="C211">
        <f t="shared" si="6"/>
        <v>1.2908908945091387E-2</v>
      </c>
      <c r="D211">
        <f t="shared" si="7"/>
        <v>1.6738257454889359E-4</v>
      </c>
    </row>
    <row r="212" spans="1:4" x14ac:dyDescent="0.25">
      <c r="A212" s="1">
        <v>43453</v>
      </c>
      <c r="B212">
        <v>160.88999899999999</v>
      </c>
      <c r="C212">
        <f t="shared" si="6"/>
        <v>-3.1688532922044363E-2</v>
      </c>
      <c r="D212">
        <f t="shared" si="7"/>
        <v>1.0023429422394293E-3</v>
      </c>
    </row>
    <row r="213" spans="1:4" x14ac:dyDescent="0.25">
      <c r="A213" s="1">
        <v>43454</v>
      </c>
      <c r="B213">
        <v>156.83000200000001</v>
      </c>
      <c r="C213">
        <f t="shared" si="6"/>
        <v>-2.5558466548521334E-2</v>
      </c>
      <c r="D213">
        <f t="shared" si="7"/>
        <v>6.5176730403794601E-4</v>
      </c>
    </row>
    <row r="214" spans="1:4" x14ac:dyDescent="0.25">
      <c r="A214" s="1">
        <v>43455</v>
      </c>
      <c r="B214">
        <v>150.729996</v>
      </c>
      <c r="C214">
        <f t="shared" si="6"/>
        <v>-3.9672298614075299E-2</v>
      </c>
      <c r="D214">
        <f t="shared" si="7"/>
        <v>1.5716123085411338E-3</v>
      </c>
    </row>
    <row r="215" spans="1:4" x14ac:dyDescent="0.25">
      <c r="A215" s="1">
        <v>43458</v>
      </c>
      <c r="B215">
        <v>146.83000200000001</v>
      </c>
      <c r="C215">
        <f t="shared" si="6"/>
        <v>-2.6214661688879298E-2</v>
      </c>
      <c r="D215">
        <f t="shared" si="7"/>
        <v>6.8570287050932245E-4</v>
      </c>
    </row>
    <row r="216" spans="1:4" x14ac:dyDescent="0.25">
      <c r="A216" s="1">
        <v>43460</v>
      </c>
      <c r="B216">
        <v>157.16999799999999</v>
      </c>
      <c r="C216">
        <f t="shared" si="6"/>
        <v>6.805254076712236E-2</v>
      </c>
      <c r="D216">
        <f t="shared" si="7"/>
        <v>4.6350598138079641E-3</v>
      </c>
    </row>
    <row r="217" spans="1:4" x14ac:dyDescent="0.25">
      <c r="A217" s="1">
        <v>43461</v>
      </c>
      <c r="B217">
        <v>156.14999399999999</v>
      </c>
      <c r="C217">
        <f t="shared" si="6"/>
        <v>-6.5109640586681165E-3</v>
      </c>
      <c r="D217">
        <f t="shared" si="7"/>
        <v>4.2019321777925518E-5</v>
      </c>
    </row>
    <row r="218" spans="1:4" x14ac:dyDescent="0.25">
      <c r="A218" s="1">
        <v>43462</v>
      </c>
      <c r="B218">
        <v>156.229996</v>
      </c>
      <c r="C218">
        <f t="shared" si="6"/>
        <v>5.1220951603908312E-4</v>
      </c>
      <c r="D218">
        <f t="shared" si="7"/>
        <v>2.9261861539561805E-7</v>
      </c>
    </row>
    <row r="219" spans="1:4" x14ac:dyDescent="0.25">
      <c r="A219" s="1">
        <v>43465</v>
      </c>
      <c r="B219">
        <v>157.740005</v>
      </c>
      <c r="C219">
        <f t="shared" si="6"/>
        <v>9.6188848470404407E-3</v>
      </c>
      <c r="D219">
        <f t="shared" si="7"/>
        <v>9.3076526729223092E-5</v>
      </c>
    </row>
    <row r="220" spans="1:4" x14ac:dyDescent="0.25">
      <c r="A220" s="1">
        <v>43467</v>
      </c>
      <c r="B220">
        <v>157.91999799999999</v>
      </c>
      <c r="C220">
        <f t="shared" si="6"/>
        <v>1.1404233529561515E-3</v>
      </c>
      <c r="D220">
        <f t="shared" si="7"/>
        <v>1.3669261664360255E-6</v>
      </c>
    </row>
    <row r="221" spans="1:4" x14ac:dyDescent="0.25">
      <c r="A221" s="1">
        <v>43468</v>
      </c>
      <c r="B221">
        <v>142.19000199999999</v>
      </c>
      <c r="C221">
        <f t="shared" si="6"/>
        <v>-0.10492435754656126</v>
      </c>
      <c r="D221">
        <f t="shared" si="7"/>
        <v>1.100309208590758E-2</v>
      </c>
    </row>
    <row r="222" spans="1:4" x14ac:dyDescent="0.25">
      <c r="A222" s="1">
        <v>43469</v>
      </c>
      <c r="B222">
        <v>148.259995</v>
      </c>
      <c r="C222">
        <f t="shared" si="6"/>
        <v>4.1803250030065499E-2</v>
      </c>
      <c r="D222">
        <f t="shared" si="7"/>
        <v>1.7499147895143259E-3</v>
      </c>
    </row>
    <row r="223" spans="1:4" x14ac:dyDescent="0.25">
      <c r="A223" s="1">
        <v>43472</v>
      </c>
      <c r="B223">
        <v>147.929993</v>
      </c>
      <c r="C223">
        <f t="shared" si="6"/>
        <v>-2.228313919570134E-3</v>
      </c>
      <c r="D223">
        <f t="shared" si="7"/>
        <v>4.838156995385032E-6</v>
      </c>
    </row>
    <row r="224" spans="1:4" x14ac:dyDescent="0.25">
      <c r="A224" s="1">
        <v>43473</v>
      </c>
      <c r="B224">
        <v>150.75</v>
      </c>
      <c r="C224">
        <f t="shared" si="6"/>
        <v>1.8883694022829866E-2</v>
      </c>
      <c r="D224">
        <f t="shared" si="7"/>
        <v>3.5767988924188847E-4</v>
      </c>
    </row>
    <row r="225" spans="1:4" x14ac:dyDescent="0.25">
      <c r="A225" s="1">
        <v>43474</v>
      </c>
      <c r="B225">
        <v>153.30999800000001</v>
      </c>
      <c r="C225">
        <f t="shared" si="6"/>
        <v>1.683916666960459E-2</v>
      </c>
      <c r="D225">
        <f t="shared" si="7"/>
        <v>2.8452603333098154E-4</v>
      </c>
    </row>
    <row r="226" spans="1:4" x14ac:dyDescent="0.25">
      <c r="A226" s="1">
        <v>43475</v>
      </c>
      <c r="B226">
        <v>153.800003</v>
      </c>
      <c r="C226">
        <f t="shared" si="6"/>
        <v>3.191074300495807E-3</v>
      </c>
      <c r="D226">
        <f t="shared" si="7"/>
        <v>1.0367157919838809E-5</v>
      </c>
    </row>
    <row r="227" spans="1:4" x14ac:dyDescent="0.25">
      <c r="A227" s="1">
        <v>43476</v>
      </c>
      <c r="B227">
        <v>152.28999300000001</v>
      </c>
      <c r="C227">
        <f t="shared" si="6"/>
        <v>-9.866524678731961E-3</v>
      </c>
      <c r="D227">
        <f t="shared" si="7"/>
        <v>9.6782148574326937E-5</v>
      </c>
    </row>
    <row r="228" spans="1:4" x14ac:dyDescent="0.25">
      <c r="A228" s="1">
        <v>43479</v>
      </c>
      <c r="B228">
        <v>150</v>
      </c>
      <c r="C228">
        <f t="shared" si="6"/>
        <v>-1.5151257802407402E-2</v>
      </c>
      <c r="D228">
        <f t="shared" si="7"/>
        <v>2.286907617183999E-4</v>
      </c>
    </row>
    <row r="229" spans="1:4" x14ac:dyDescent="0.25">
      <c r="A229" s="1">
        <v>43480</v>
      </c>
      <c r="B229">
        <v>153.070007</v>
      </c>
      <c r="C229">
        <f t="shared" si="6"/>
        <v>2.0260084738070488E-2</v>
      </c>
      <c r="D229">
        <f t="shared" si="7"/>
        <v>4.1163611807255553E-4</v>
      </c>
    </row>
    <row r="230" spans="1:4" x14ac:dyDescent="0.25">
      <c r="A230" s="1">
        <v>43481</v>
      </c>
      <c r="B230">
        <v>154.94000199999999</v>
      </c>
      <c r="C230">
        <f t="shared" si="6"/>
        <v>1.2142579277652759E-2</v>
      </c>
      <c r="D230">
        <f t="shared" si="7"/>
        <v>1.4814083827918375E-4</v>
      </c>
    </row>
    <row r="231" spans="1:4" x14ac:dyDescent="0.25">
      <c r="A231" s="1">
        <v>43482</v>
      </c>
      <c r="B231">
        <v>155.86000100000001</v>
      </c>
      <c r="C231">
        <f t="shared" si="6"/>
        <v>5.9202167194505112E-3</v>
      </c>
      <c r="D231">
        <f t="shared" si="7"/>
        <v>3.5390000672154909E-5</v>
      </c>
    </row>
    <row r="232" spans="1:4" x14ac:dyDescent="0.25">
      <c r="A232" s="1">
        <v>43483</v>
      </c>
      <c r="B232">
        <v>156.820007</v>
      </c>
      <c r="C232">
        <f t="shared" si="6"/>
        <v>6.1405206085092751E-3</v>
      </c>
      <c r="D232">
        <f t="shared" si="7"/>
        <v>3.8059687916222876E-5</v>
      </c>
    </row>
    <row r="233" spans="1:4" x14ac:dyDescent="0.25">
      <c r="A233" s="1">
        <v>43487</v>
      </c>
      <c r="B233">
        <v>153.300003</v>
      </c>
      <c r="C233">
        <f t="shared" si="6"/>
        <v>-2.2701889992698628E-2</v>
      </c>
      <c r="D233">
        <f t="shared" si="7"/>
        <v>5.14072055990279E-4</v>
      </c>
    </row>
    <row r="234" spans="1:4" x14ac:dyDescent="0.25">
      <c r="A234" s="1">
        <v>43488</v>
      </c>
      <c r="B234">
        <v>153.91999799999999</v>
      </c>
      <c r="C234">
        <f t="shared" si="6"/>
        <v>4.0361684763933064E-3</v>
      </c>
      <c r="D234">
        <f t="shared" si="7"/>
        <v>1.652342258305629E-5</v>
      </c>
    </row>
    <row r="235" spans="1:4" x14ac:dyDescent="0.25">
      <c r="A235" s="1">
        <v>43489</v>
      </c>
      <c r="B235">
        <v>152.699997</v>
      </c>
      <c r="C235">
        <f t="shared" si="6"/>
        <v>-7.9577813454121179E-3</v>
      </c>
      <c r="D235">
        <f t="shared" si="7"/>
        <v>6.2869810452728675E-5</v>
      </c>
    </row>
    <row r="236" spans="1:4" x14ac:dyDescent="0.25">
      <c r="A236" s="1">
        <v>43490</v>
      </c>
      <c r="B236">
        <v>157.759995</v>
      </c>
      <c r="C236">
        <f t="shared" si="6"/>
        <v>3.2599666582391676E-2</v>
      </c>
      <c r="D236">
        <f t="shared" si="7"/>
        <v>1.0646124478319874E-3</v>
      </c>
    </row>
    <row r="237" spans="1:4" x14ac:dyDescent="0.25">
      <c r="A237" s="1">
        <v>43493</v>
      </c>
      <c r="B237">
        <v>156.300003</v>
      </c>
      <c r="C237">
        <f t="shared" si="6"/>
        <v>-9.2976025393241239E-3</v>
      </c>
      <c r="D237">
        <f t="shared" si="7"/>
        <v>8.5911945797105481E-5</v>
      </c>
    </row>
    <row r="238" spans="1:4" x14ac:dyDescent="0.25">
      <c r="A238" s="1">
        <v>43494</v>
      </c>
      <c r="B238">
        <v>154.679993</v>
      </c>
      <c r="C238">
        <f t="shared" si="6"/>
        <v>-1.0418835136912876E-2</v>
      </c>
      <c r="D238">
        <f t="shared" si="7"/>
        <v>1.0795422606994215E-4</v>
      </c>
    </row>
    <row r="239" spans="1:4" x14ac:dyDescent="0.25">
      <c r="A239" s="1">
        <v>43495</v>
      </c>
      <c r="B239">
        <v>165.25</v>
      </c>
      <c r="C239">
        <f t="shared" si="6"/>
        <v>6.6101057247419909E-2</v>
      </c>
      <c r="D239">
        <f t="shared" si="7"/>
        <v>4.3731491349082397E-3</v>
      </c>
    </row>
    <row r="240" spans="1:4" x14ac:dyDescent="0.25">
      <c r="A240" s="1">
        <v>43496</v>
      </c>
      <c r="B240">
        <v>166.44000199999999</v>
      </c>
      <c r="C240">
        <f t="shared" si="6"/>
        <v>7.1754173992870469E-3</v>
      </c>
      <c r="D240">
        <f t="shared" si="7"/>
        <v>5.189978044166662E-5</v>
      </c>
    </row>
    <row r="241" spans="1:4" x14ac:dyDescent="0.25">
      <c r="A241" s="1">
        <v>43497</v>
      </c>
      <c r="B241">
        <v>166.520004</v>
      </c>
      <c r="C241">
        <f t="shared" si="6"/>
        <v>4.8055021683036573E-4</v>
      </c>
      <c r="D241">
        <f t="shared" si="7"/>
        <v>2.593692158173826E-7</v>
      </c>
    </row>
    <row r="242" spans="1:4" x14ac:dyDescent="0.25">
      <c r="A242" s="1">
        <v>43500</v>
      </c>
      <c r="B242">
        <v>171.25</v>
      </c>
      <c r="C242">
        <f t="shared" si="6"/>
        <v>2.8009030794421578E-2</v>
      </c>
      <c r="D242">
        <f t="shared" si="7"/>
        <v>7.861161887301899E-4</v>
      </c>
    </row>
    <row r="243" spans="1:4" x14ac:dyDescent="0.25">
      <c r="A243" s="1">
        <v>43501</v>
      </c>
      <c r="B243">
        <v>174.179993</v>
      </c>
      <c r="C243">
        <f t="shared" si="6"/>
        <v>1.6964729933947181E-2</v>
      </c>
      <c r="D243">
        <f t="shared" si="7"/>
        <v>2.8877777651040788E-4</v>
      </c>
    </row>
    <row r="244" spans="1:4" x14ac:dyDescent="0.25">
      <c r="A244" s="1">
        <v>43502</v>
      </c>
      <c r="B244">
        <v>174.240005</v>
      </c>
      <c r="C244">
        <f t="shared" si="6"/>
        <v>3.4448080441951877E-4</v>
      </c>
      <c r="D244">
        <f t="shared" si="7"/>
        <v>1.3928841254062731E-7</v>
      </c>
    </row>
    <row r="245" spans="1:4" x14ac:dyDescent="0.25">
      <c r="A245" s="1">
        <v>43503</v>
      </c>
      <c r="B245">
        <v>170.94000199999999</v>
      </c>
      <c r="C245">
        <f t="shared" si="6"/>
        <v>-1.9121058442817845E-2</v>
      </c>
      <c r="D245">
        <f t="shared" si="7"/>
        <v>3.6451689752972134E-4</v>
      </c>
    </row>
    <row r="246" spans="1:4" x14ac:dyDescent="0.25">
      <c r="A246" s="1">
        <v>43504</v>
      </c>
      <c r="B246">
        <v>170.41000399999999</v>
      </c>
      <c r="C246">
        <f t="shared" si="6"/>
        <v>-3.1053078457816395E-3</v>
      </c>
      <c r="D246">
        <f t="shared" si="7"/>
        <v>9.4653138638052054E-6</v>
      </c>
    </row>
    <row r="247" spans="1:4" x14ac:dyDescent="0.25">
      <c r="A247" s="1">
        <v>43507</v>
      </c>
      <c r="B247">
        <v>169.429993</v>
      </c>
      <c r="C247">
        <f t="shared" si="6"/>
        <v>-5.767500737085156E-3</v>
      </c>
      <c r="D247">
        <f t="shared" si="7"/>
        <v>3.2933457158678654E-5</v>
      </c>
    </row>
    <row r="248" spans="1:4" x14ac:dyDescent="0.25">
      <c r="A248" s="1">
        <v>43508</v>
      </c>
      <c r="B248">
        <v>170.88999899999999</v>
      </c>
      <c r="C248">
        <f t="shared" si="6"/>
        <v>8.5802479520832396E-3</v>
      </c>
      <c r="D248">
        <f t="shared" si="7"/>
        <v>7.411455000533666E-5</v>
      </c>
    </row>
    <row r="249" spans="1:4" x14ac:dyDescent="0.25">
      <c r="A249" s="1">
        <v>43509</v>
      </c>
      <c r="B249">
        <v>170.179993</v>
      </c>
      <c r="C249">
        <f t="shared" si="6"/>
        <v>-4.1634095186075526E-3</v>
      </c>
      <c r="D249">
        <f t="shared" si="7"/>
        <v>1.7095551367794562E-5</v>
      </c>
    </row>
    <row r="250" spans="1:4" x14ac:dyDescent="0.25">
      <c r="A250" s="1">
        <v>43510</v>
      </c>
      <c r="B250">
        <v>170.800003</v>
      </c>
      <c r="C250">
        <f t="shared" si="6"/>
        <v>3.6366396303799532E-3</v>
      </c>
      <c r="D250">
        <f t="shared" si="7"/>
        <v>1.3434955230334623E-5</v>
      </c>
    </row>
    <row r="251" spans="1:4" x14ac:dyDescent="0.25">
      <c r="A251" s="1">
        <v>43511</v>
      </c>
      <c r="B251">
        <v>170.41999799999999</v>
      </c>
      <c r="C251">
        <f t="shared" si="6"/>
        <v>-2.2273322547741344E-3</v>
      </c>
      <c r="D251">
        <f t="shared" si="7"/>
        <v>4.8338394563961389E-6</v>
      </c>
    </row>
    <row r="252" spans="1:4" x14ac:dyDescent="0.25">
      <c r="A252" s="1">
        <v>43515</v>
      </c>
      <c r="B252">
        <v>170.61999499999999</v>
      </c>
      <c r="C252">
        <f t="shared" si="6"/>
        <v>1.172865511562183E-3</v>
      </c>
      <c r="D252">
        <f t="shared" si="7"/>
        <v>1.4438385603560257E-6</v>
      </c>
    </row>
    <row r="254" spans="1:4" x14ac:dyDescent="0.25">
      <c r="B254" s="2" t="s">
        <v>2</v>
      </c>
      <c r="C254" s="2">
        <f>AVERAGE(C3:C252)</f>
        <v>-2.873282413740749E-5</v>
      </c>
      <c r="D254" s="3">
        <f>AVERAGE(D3:D252)</f>
        <v>3.7458840687869997E-4</v>
      </c>
    </row>
    <row r="255" spans="1:4" x14ac:dyDescent="0.25">
      <c r="C255" s="3" t="s">
        <v>4</v>
      </c>
      <c r="D255" s="3">
        <f>_xlfn.VAR.P(C3:C252)</f>
        <v>3.7458840687869976E-4</v>
      </c>
    </row>
    <row r="256" spans="1:4" x14ac:dyDescent="0.25">
      <c r="B256" s="4" t="s">
        <v>9</v>
      </c>
      <c r="C256" s="4" t="s">
        <v>3</v>
      </c>
      <c r="D256" s="4">
        <f>D255^0.5</f>
        <v>1.9354286524661656E-2</v>
      </c>
    </row>
    <row r="257" spans="3:4" x14ac:dyDescent="0.25">
      <c r="C257" t="s">
        <v>5</v>
      </c>
      <c r="D257" s="4">
        <f>_xlfn.STDEV.P(C3:C252)</f>
        <v>1.9354286524661656E-2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tabSelected="1" workbookViewId="0">
      <selection sqref="A1:XFD1048576"/>
    </sheetView>
  </sheetViews>
  <sheetFormatPr defaultRowHeight="15" x14ac:dyDescent="0.25"/>
  <cols>
    <col min="1" max="1" width="10.7109375" bestFit="1" customWidth="1"/>
    <col min="10" max="10" width="12" bestFit="1" customWidth="1"/>
    <col min="16" max="16" width="12" bestFit="1" customWidth="1"/>
    <col min="19" max="19" width="12" bestFit="1" customWidth="1"/>
  </cols>
  <sheetData>
    <row r="1" spans="1:21" x14ac:dyDescent="0.25">
      <c r="A1" t="s">
        <v>0</v>
      </c>
      <c r="B1" t="s">
        <v>6</v>
      </c>
      <c r="C1" t="s">
        <v>7</v>
      </c>
      <c r="D1" t="s">
        <v>8</v>
      </c>
      <c r="E1" t="s">
        <v>10</v>
      </c>
      <c r="F1" t="s">
        <v>6</v>
      </c>
      <c r="G1" t="s">
        <v>7</v>
      </c>
      <c r="H1" t="s">
        <v>8</v>
      </c>
      <c r="I1" t="s">
        <v>11</v>
      </c>
      <c r="J1" t="s">
        <v>6</v>
      </c>
      <c r="K1" t="s">
        <v>7</v>
      </c>
      <c r="L1" t="s">
        <v>8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</row>
    <row r="2" spans="1:21" x14ac:dyDescent="0.25">
      <c r="A2" s="1">
        <v>42415</v>
      </c>
      <c r="B2">
        <v>96.040001000000004</v>
      </c>
      <c r="C2">
        <v>700.90997300000004</v>
      </c>
      <c r="D2">
        <v>534.90002400000003</v>
      </c>
    </row>
    <row r="3" spans="1:21" x14ac:dyDescent="0.25">
      <c r="A3" s="1">
        <v>42422</v>
      </c>
      <c r="B3">
        <v>96.910004000000001</v>
      </c>
      <c r="C3">
        <v>705.07000700000003</v>
      </c>
      <c r="D3">
        <v>555.22997999999995</v>
      </c>
      <c r="F3">
        <f>LN(B3/B2)</f>
        <v>9.0179722564874172E-3</v>
      </c>
      <c r="G3">
        <f>LN(C3/C2)</f>
        <v>5.9176463378262248E-3</v>
      </c>
      <c r="H3">
        <f>LN(D3/D2)</f>
        <v>3.7302547888399568E-2</v>
      </c>
      <c r="J3">
        <f>(F3-F$160)^2</f>
        <v>2.8533573102779659E-5</v>
      </c>
      <c r="K3">
        <f>(G3-G$160)^2</f>
        <v>8.7000067253842534E-6</v>
      </c>
      <c r="L3">
        <f>(H3-H$160)^2</f>
        <v>9.1489264433709133E-4</v>
      </c>
      <c r="M3">
        <f>(F3-F$160)</f>
        <v>5.3416826097007729E-3</v>
      </c>
      <c r="N3">
        <f t="shared" ref="N3:O18" si="0">(G3-G$160)</f>
        <v>2.9495773808097072E-3</v>
      </c>
      <c r="O3">
        <f t="shared" si="0"/>
        <v>3.0247192338084726E-2</v>
      </c>
      <c r="P3">
        <f>$M3*M3</f>
        <v>2.8533573102779659E-5</v>
      </c>
      <c r="Q3">
        <f t="shared" ref="Q3:R18" si="1">$M3*N3</f>
        <v>1.5755706201037966E-5</v>
      </c>
      <c r="R3">
        <f t="shared" si="1"/>
        <v>1.6157090130462163E-4</v>
      </c>
      <c r="S3">
        <f>$N3*N3</f>
        <v>8.7000067253842534E-6</v>
      </c>
      <c r="T3">
        <f>$N3*O3</f>
        <v>8.9216434353415385E-5</v>
      </c>
      <c r="U3">
        <f>$O3*O3</f>
        <v>9.1489264433709133E-4</v>
      </c>
    </row>
    <row r="4" spans="1:21" x14ac:dyDescent="0.25">
      <c r="A4" s="1">
        <v>42429</v>
      </c>
      <c r="B4">
        <v>103.010002</v>
      </c>
      <c r="C4">
        <v>710.89001499999995</v>
      </c>
      <c r="D4">
        <v>575.14001499999995</v>
      </c>
      <c r="F4">
        <f t="shared" ref="F4:H67" si="2">LN(B4/B3)</f>
        <v>6.1043336289324568E-2</v>
      </c>
      <c r="G4">
        <f t="shared" si="2"/>
        <v>8.2206286692673696E-3</v>
      </c>
      <c r="H4">
        <f t="shared" si="2"/>
        <v>3.5231109209001819E-2</v>
      </c>
      <c r="J4">
        <f t="shared" ref="J4:L67" si="3">(F4-F$160)^2</f>
        <v>3.2909780404871219E-3</v>
      </c>
      <c r="K4">
        <f t="shared" si="3"/>
        <v>2.7589383530760759E-5</v>
      </c>
      <c r="L4">
        <f t="shared" si="3"/>
        <v>7.9387309423501265E-4</v>
      </c>
      <c r="M4">
        <f t="shared" ref="M4:O67" si="4">(F4-F$160)</f>
        <v>5.7367046642537924E-2</v>
      </c>
      <c r="N4">
        <f t="shared" si="0"/>
        <v>5.2525597122508524E-3</v>
      </c>
      <c r="O4">
        <f t="shared" si="0"/>
        <v>2.8175753658686978E-2</v>
      </c>
      <c r="P4">
        <f t="shared" ref="P4:R67" si="5">$M4*M4</f>
        <v>3.2909780404871219E-3</v>
      </c>
      <c r="Q4">
        <f t="shared" si="1"/>
        <v>3.0132383800541022E-4</v>
      </c>
      <c r="R4">
        <f t="shared" si="1"/>
        <v>1.6163597743265544E-3</v>
      </c>
      <c r="S4">
        <f t="shared" ref="S4:T67" si="6">$N4*N4</f>
        <v>2.7589383530760759E-5</v>
      </c>
      <c r="T4">
        <f t="shared" si="6"/>
        <v>1.4799482852992377E-4</v>
      </c>
      <c r="U4">
        <f t="shared" ref="U4:U67" si="7">$O4*O4</f>
        <v>7.9387309423501265E-4</v>
      </c>
    </row>
    <row r="5" spans="1:21" x14ac:dyDescent="0.25">
      <c r="A5" s="1">
        <v>42436</v>
      </c>
      <c r="B5">
        <v>102.260002</v>
      </c>
      <c r="C5">
        <v>726.82000700000003</v>
      </c>
      <c r="D5">
        <v>569.60998500000005</v>
      </c>
      <c r="F5">
        <f t="shared" si="2"/>
        <v>-7.3074811013501334E-3</v>
      </c>
      <c r="G5">
        <f t="shared" si="2"/>
        <v>2.2161136400260708E-2</v>
      </c>
      <c r="H5">
        <f t="shared" si="2"/>
        <v>-9.6616257131788529E-3</v>
      </c>
      <c r="J5">
        <f t="shared" si="3"/>
        <v>1.2064321984762517E-4</v>
      </c>
      <c r="K5">
        <f t="shared" si="3"/>
        <v>3.6837383788092005E-4</v>
      </c>
      <c r="L5">
        <f t="shared" si="3"/>
        <v>2.7945746256399925E-4</v>
      </c>
      <c r="M5">
        <f t="shared" si="4"/>
        <v>-1.0983770748136779E-2</v>
      </c>
      <c r="N5">
        <f t="shared" si="0"/>
        <v>1.9193067443244189E-2</v>
      </c>
      <c r="O5">
        <f t="shared" si="0"/>
        <v>-1.6716981263493694E-2</v>
      </c>
      <c r="P5">
        <f t="shared" si="5"/>
        <v>1.2064321984762517E-4</v>
      </c>
      <c r="Q5">
        <f t="shared" si="1"/>
        <v>-2.1081225275012188E-4</v>
      </c>
      <c r="R5">
        <f t="shared" si="1"/>
        <v>1.8361548979911266E-4</v>
      </c>
      <c r="S5">
        <f t="shared" si="6"/>
        <v>3.6837383788092005E-4</v>
      </c>
      <c r="T5">
        <f t="shared" si="6"/>
        <v>-3.2085014883768395E-4</v>
      </c>
      <c r="U5">
        <f t="shared" si="7"/>
        <v>2.7945746256399925E-4</v>
      </c>
    </row>
    <row r="6" spans="1:21" x14ac:dyDescent="0.25">
      <c r="A6" s="1">
        <v>42443</v>
      </c>
      <c r="B6">
        <v>105.91999800000001</v>
      </c>
      <c r="C6">
        <v>737.59997599999997</v>
      </c>
      <c r="D6">
        <v>552.080017</v>
      </c>
      <c r="F6">
        <f t="shared" si="2"/>
        <v>3.5165464096680345E-2</v>
      </c>
      <c r="G6">
        <f t="shared" si="2"/>
        <v>1.4722776043394841E-2</v>
      </c>
      <c r="H6">
        <f t="shared" si="2"/>
        <v>-3.1258895684641151E-2</v>
      </c>
      <c r="J6">
        <f t="shared" si="3"/>
        <v>9.9156810753583827E-4</v>
      </c>
      <c r="K6">
        <f t="shared" si="3"/>
        <v>1.3817313868655278E-4</v>
      </c>
      <c r="L6">
        <f t="shared" si="3"/>
        <v>1.4679818476953268E-3</v>
      </c>
      <c r="M6">
        <f t="shared" si="4"/>
        <v>3.14891744498937E-2</v>
      </c>
      <c r="N6">
        <f t="shared" si="0"/>
        <v>1.1754707086378324E-2</v>
      </c>
      <c r="O6">
        <f t="shared" si="0"/>
        <v>-3.8314251234955993E-2</v>
      </c>
      <c r="P6">
        <f t="shared" si="5"/>
        <v>9.9156810753583827E-4</v>
      </c>
      <c r="Q6">
        <f t="shared" si="1"/>
        <v>3.7014602205036876E-4</v>
      </c>
      <c r="R6">
        <f t="shared" si="1"/>
        <v>-1.2064841410545843E-3</v>
      </c>
      <c r="S6">
        <f t="shared" si="6"/>
        <v>1.3817313868655278E-4</v>
      </c>
      <c r="T6">
        <f t="shared" si="6"/>
        <v>-4.5037280050081667E-4</v>
      </c>
      <c r="U6">
        <f t="shared" si="7"/>
        <v>1.4679818476953268E-3</v>
      </c>
    </row>
    <row r="7" spans="1:21" x14ac:dyDescent="0.25">
      <c r="A7" s="1">
        <v>42450</v>
      </c>
      <c r="B7">
        <v>105.66999800000001</v>
      </c>
      <c r="C7">
        <v>735.29998799999998</v>
      </c>
      <c r="D7">
        <v>582.95001200000002</v>
      </c>
      <c r="F7">
        <f t="shared" si="2"/>
        <v>-2.3630617804311933E-3</v>
      </c>
      <c r="G7">
        <f t="shared" si="2"/>
        <v>-3.123076822115533E-3</v>
      </c>
      <c r="H7">
        <f t="shared" si="2"/>
        <v>5.4408445859271411E-2</v>
      </c>
      <c r="J7">
        <f t="shared" si="3"/>
        <v>3.6473765661438129E-5</v>
      </c>
      <c r="K7">
        <f t="shared" si="3"/>
        <v>3.7102056902638198E-5</v>
      </c>
      <c r="L7">
        <f t="shared" si="3"/>
        <v>2.2423151618081965E-3</v>
      </c>
      <c r="M7">
        <f t="shared" si="4"/>
        <v>-6.0393514272178376E-3</v>
      </c>
      <c r="N7">
        <f t="shared" si="0"/>
        <v>-6.0911457791320506E-3</v>
      </c>
      <c r="O7">
        <f t="shared" si="0"/>
        <v>4.7353090308956569E-2</v>
      </c>
      <c r="P7">
        <f t="shared" si="5"/>
        <v>3.6473765661438129E-5</v>
      </c>
      <c r="Q7">
        <f t="shared" si="1"/>
        <v>3.678656995459306E-5</v>
      </c>
      <c r="R7">
        <f t="shared" si="1"/>
        <v>-2.8598195354057201E-4</v>
      </c>
      <c r="S7">
        <f t="shared" si="6"/>
        <v>3.7102056902638198E-5</v>
      </c>
      <c r="T7">
        <f t="shared" si="6"/>
        <v>-2.884345761642596E-4</v>
      </c>
      <c r="U7">
        <f t="shared" si="7"/>
        <v>2.2423151618081965E-3</v>
      </c>
    </row>
    <row r="8" spans="1:21" x14ac:dyDescent="0.25">
      <c r="A8" s="1">
        <v>42457</v>
      </c>
      <c r="B8">
        <v>109.989998</v>
      </c>
      <c r="C8">
        <v>749.90997300000004</v>
      </c>
      <c r="D8">
        <v>598.5</v>
      </c>
      <c r="F8">
        <f t="shared" si="2"/>
        <v>4.0068422859462265E-2</v>
      </c>
      <c r="G8">
        <f t="shared" si="2"/>
        <v>1.9674600443151908E-2</v>
      </c>
      <c r="H8">
        <f t="shared" si="2"/>
        <v>2.6325085033771754E-2</v>
      </c>
      <c r="J8">
        <f t="shared" si="3"/>
        <v>1.3243873597691279E-3</v>
      </c>
      <c r="K8">
        <f t="shared" si="3"/>
        <v>2.7910819429723311E-4</v>
      </c>
      <c r="L8">
        <f t="shared" si="3"/>
        <v>3.7132247436560864E-4</v>
      </c>
      <c r="M8">
        <f t="shared" si="4"/>
        <v>3.639213321267562E-2</v>
      </c>
      <c r="N8">
        <f t="shared" si="0"/>
        <v>1.6706531486135389E-2</v>
      </c>
      <c r="O8">
        <f t="shared" si="0"/>
        <v>1.9269729483456913E-2</v>
      </c>
      <c r="P8">
        <f t="shared" si="5"/>
        <v>1.3243873597691279E-3</v>
      </c>
      <c r="Q8">
        <f t="shared" si="1"/>
        <v>6.079863193651987E-4</v>
      </c>
      <c r="R8">
        <f t="shared" si="1"/>
        <v>7.012665623341869E-4</v>
      </c>
      <c r="S8">
        <f t="shared" si="6"/>
        <v>2.7910819429723311E-4</v>
      </c>
      <c r="T8">
        <f t="shared" si="6"/>
        <v>3.2193034234468434E-4</v>
      </c>
      <c r="U8">
        <f t="shared" si="7"/>
        <v>3.7132247436560864E-4</v>
      </c>
    </row>
    <row r="9" spans="1:21" x14ac:dyDescent="0.25">
      <c r="A9" s="1">
        <v>42464</v>
      </c>
      <c r="B9">
        <v>108.660004</v>
      </c>
      <c r="C9">
        <v>739.15002400000003</v>
      </c>
      <c r="D9">
        <v>594.59997599999997</v>
      </c>
      <c r="F9">
        <f t="shared" si="2"/>
        <v>-1.2165656450103169E-2</v>
      </c>
      <c r="G9">
        <f t="shared" si="2"/>
        <v>-1.445225350863177E-2</v>
      </c>
      <c r="H9">
        <f t="shared" si="2"/>
        <v>-6.5376547973008091E-3</v>
      </c>
      <c r="J9">
        <f t="shared" si="3"/>
        <v>2.5096725613676235E-4</v>
      </c>
      <c r="K9">
        <f t="shared" si="3"/>
        <v>3.0346763480717051E-4</v>
      </c>
      <c r="L9">
        <f t="shared" si="3"/>
        <v>1.8476993031038615E-4</v>
      </c>
      <c r="M9">
        <f t="shared" si="4"/>
        <v>-1.5841946096889811E-2</v>
      </c>
      <c r="N9">
        <f t="shared" si="0"/>
        <v>-1.7420322465648289E-2</v>
      </c>
      <c r="O9">
        <f t="shared" si="0"/>
        <v>-1.3593010347615651E-2</v>
      </c>
      <c r="P9">
        <f t="shared" si="5"/>
        <v>2.5096725613676235E-4</v>
      </c>
      <c r="Q9">
        <f t="shared" si="1"/>
        <v>2.7597180949123882E-4</v>
      </c>
      <c r="R9">
        <f t="shared" si="1"/>
        <v>2.1533973722139257E-4</v>
      </c>
      <c r="S9">
        <f t="shared" si="6"/>
        <v>3.0346763480717051E-4</v>
      </c>
      <c r="T9">
        <f t="shared" si="6"/>
        <v>2.3679462353435858E-4</v>
      </c>
      <c r="U9">
        <f t="shared" si="7"/>
        <v>1.8476993031038615E-4</v>
      </c>
    </row>
    <row r="10" spans="1:21" x14ac:dyDescent="0.25">
      <c r="A10" s="1">
        <v>42471</v>
      </c>
      <c r="B10">
        <v>109.849998</v>
      </c>
      <c r="C10">
        <v>759</v>
      </c>
      <c r="D10">
        <v>625.89001499999995</v>
      </c>
      <c r="F10">
        <f t="shared" si="2"/>
        <v>1.0892002688522971E-2</v>
      </c>
      <c r="G10">
        <f t="shared" si="2"/>
        <v>2.6500867578802847E-2</v>
      </c>
      <c r="H10">
        <f t="shared" si="2"/>
        <v>5.1285790575037647E-2</v>
      </c>
      <c r="J10">
        <f t="shared" si="3"/>
        <v>5.2066514700683711E-5</v>
      </c>
      <c r="K10">
        <f t="shared" si="3"/>
        <v>5.5379261097354845E-4</v>
      </c>
      <c r="L10">
        <f t="shared" si="3"/>
        <v>1.956331382476226E-3</v>
      </c>
      <c r="M10">
        <f t="shared" si="4"/>
        <v>7.2157130417363265E-3</v>
      </c>
      <c r="N10">
        <f t="shared" si="0"/>
        <v>2.3532798621786328E-2</v>
      </c>
      <c r="O10">
        <f t="shared" si="0"/>
        <v>4.4230435024722806E-2</v>
      </c>
      <c r="P10">
        <f t="shared" si="5"/>
        <v>5.2066514700683711E-5</v>
      </c>
      <c r="Q10">
        <f t="shared" si="1"/>
        <v>1.6980592192377826E-4</v>
      </c>
      <c r="R10">
        <f t="shared" si="1"/>
        <v>3.1915412684956356E-4</v>
      </c>
      <c r="S10">
        <f t="shared" si="6"/>
        <v>5.5379261097354845E-4</v>
      </c>
      <c r="T10">
        <f t="shared" si="6"/>
        <v>1.0408659203908065E-3</v>
      </c>
      <c r="U10">
        <f t="shared" si="7"/>
        <v>1.956331382476226E-3</v>
      </c>
    </row>
    <row r="11" spans="1:21" x14ac:dyDescent="0.25">
      <c r="A11" s="1">
        <v>42478</v>
      </c>
      <c r="B11">
        <v>105.68</v>
      </c>
      <c r="C11">
        <v>718.77002000000005</v>
      </c>
      <c r="D11">
        <v>620.5</v>
      </c>
      <c r="F11">
        <f t="shared" si="2"/>
        <v>-3.8700120409903692E-2</v>
      </c>
      <c r="G11">
        <f t="shared" si="2"/>
        <v>-5.4460331758939204E-2</v>
      </c>
      <c r="H11">
        <f t="shared" si="2"/>
        <v>-8.6490561311027073E-3</v>
      </c>
      <c r="J11">
        <f t="shared" si="3"/>
        <v>1.7957601292927659E-3</v>
      </c>
      <c r="K11">
        <f t="shared" si="3"/>
        <v>3.2980212087923839E-3</v>
      </c>
      <c r="L11">
        <f t="shared" si="3"/>
        <v>2.4662854625944397E-4</v>
      </c>
      <c r="M11">
        <f t="shared" si="4"/>
        <v>-4.2376410056690336E-2</v>
      </c>
      <c r="N11">
        <f t="shared" si="0"/>
        <v>-5.7428400715955723E-2</v>
      </c>
      <c r="O11">
        <f t="shared" si="0"/>
        <v>-1.5704411681417549E-2</v>
      </c>
      <c r="P11">
        <f t="shared" si="5"/>
        <v>1.7957601292927659E-3</v>
      </c>
      <c r="Q11">
        <f t="shared" si="1"/>
        <v>2.4336094576392687E-3</v>
      </c>
      <c r="R11">
        <f t="shared" si="1"/>
        <v>6.6549658911082784E-4</v>
      </c>
      <c r="S11">
        <f t="shared" si="6"/>
        <v>3.2980212087923839E-3</v>
      </c>
      <c r="T11">
        <f t="shared" si="6"/>
        <v>9.0187924704878298E-4</v>
      </c>
      <c r="U11">
        <f t="shared" si="7"/>
        <v>2.4662854625944397E-4</v>
      </c>
    </row>
    <row r="12" spans="1:21" x14ac:dyDescent="0.25">
      <c r="A12" s="1">
        <v>42485</v>
      </c>
      <c r="B12">
        <v>93.739998</v>
      </c>
      <c r="C12">
        <v>693.01000999999997</v>
      </c>
      <c r="D12">
        <v>659.59002699999996</v>
      </c>
      <c r="F12">
        <f t="shared" si="2"/>
        <v>-0.11989068905511922</v>
      </c>
      <c r="G12">
        <f t="shared" si="2"/>
        <v>-3.6497002106663068E-2</v>
      </c>
      <c r="H12">
        <f t="shared" si="2"/>
        <v>6.1092866156919758E-2</v>
      </c>
      <c r="J12">
        <f t="shared" si="3"/>
        <v>1.5268798225517256E-2</v>
      </c>
      <c r="K12">
        <f t="shared" si="3"/>
        <v>1.5574918340612799E-3</v>
      </c>
      <c r="L12">
        <f t="shared" si="3"/>
        <v>2.9200525525589389E-3</v>
      </c>
      <c r="M12">
        <f t="shared" si="4"/>
        <v>-0.12356697870190586</v>
      </c>
      <c r="N12">
        <f t="shared" si="0"/>
        <v>-3.9465071063679587E-2</v>
      </c>
      <c r="O12">
        <f t="shared" si="0"/>
        <v>5.4037510606604916E-2</v>
      </c>
      <c r="P12">
        <f t="shared" si="5"/>
        <v>1.5268798225517256E-2</v>
      </c>
      <c r="Q12">
        <f t="shared" si="1"/>
        <v>4.876579595594897E-3</v>
      </c>
      <c r="R12">
        <f t="shared" si="1"/>
        <v>-6.6772519222303619E-3</v>
      </c>
      <c r="S12">
        <f t="shared" si="6"/>
        <v>1.5574918340612799E-3</v>
      </c>
      <c r="T12">
        <f t="shared" si="6"/>
        <v>-2.1325941961940023E-3</v>
      </c>
      <c r="U12">
        <f t="shared" si="7"/>
        <v>2.9200525525589389E-3</v>
      </c>
    </row>
    <row r="13" spans="1:21" x14ac:dyDescent="0.25">
      <c r="A13" s="1">
        <v>42492</v>
      </c>
      <c r="B13">
        <v>92.720000999999996</v>
      </c>
      <c r="C13">
        <v>711.11999500000002</v>
      </c>
      <c r="D13">
        <v>673.95001200000002</v>
      </c>
      <c r="F13">
        <f t="shared" si="2"/>
        <v>-1.0940761342294965E-2</v>
      </c>
      <c r="G13">
        <f t="shared" si="2"/>
        <v>2.5796741372229683E-2</v>
      </c>
      <c r="H13">
        <f t="shared" si="2"/>
        <v>2.1537471188172144E-2</v>
      </c>
      <c r="J13">
        <f t="shared" si="3"/>
        <v>2.1365817961741166E-4</v>
      </c>
      <c r="K13">
        <f t="shared" si="3"/>
        <v>5.211482842411144E-4</v>
      </c>
      <c r="L13">
        <f t="shared" si="3"/>
        <v>2.09731673348271E-4</v>
      </c>
      <c r="M13">
        <f t="shared" si="4"/>
        <v>-1.461705098908161E-2</v>
      </c>
      <c r="N13">
        <f t="shared" si="0"/>
        <v>2.2828672415213164E-2</v>
      </c>
      <c r="O13">
        <f t="shared" si="0"/>
        <v>1.4482115637857302E-2</v>
      </c>
      <c r="P13">
        <f t="shared" si="5"/>
        <v>2.1365817961741166E-4</v>
      </c>
      <c r="Q13">
        <f t="shared" si="1"/>
        <v>-3.3368786870621161E-4</v>
      </c>
      <c r="R13">
        <f t="shared" si="1"/>
        <v>-2.1168582270833633E-4</v>
      </c>
      <c r="S13">
        <f t="shared" si="6"/>
        <v>5.211482842411144E-4</v>
      </c>
      <c r="T13">
        <f t="shared" si="6"/>
        <v>3.306074737758802E-4</v>
      </c>
      <c r="U13">
        <f t="shared" si="7"/>
        <v>2.09731673348271E-4</v>
      </c>
    </row>
    <row r="14" spans="1:21" x14ac:dyDescent="0.25">
      <c r="A14" s="1">
        <v>42499</v>
      </c>
      <c r="B14">
        <v>90.519997000000004</v>
      </c>
      <c r="C14">
        <v>710.830017</v>
      </c>
      <c r="D14">
        <v>709.919983</v>
      </c>
      <c r="F14">
        <f t="shared" si="2"/>
        <v>-2.4013422193166819E-2</v>
      </c>
      <c r="G14">
        <f t="shared" si="2"/>
        <v>-4.078596315941915E-4</v>
      </c>
      <c r="H14">
        <f t="shared" si="2"/>
        <v>5.1996321694485231E-2</v>
      </c>
      <c r="J14">
        <f t="shared" si="3"/>
        <v>7.6672014177965901E-4</v>
      </c>
      <c r="K14">
        <f t="shared" si="3"/>
        <v>1.1396893835399094E-5</v>
      </c>
      <c r="L14">
        <f t="shared" si="3"/>
        <v>2.0196904379714692E-3</v>
      </c>
      <c r="M14">
        <f t="shared" si="4"/>
        <v>-2.7689711839953463E-2</v>
      </c>
      <c r="N14">
        <f t="shared" si="0"/>
        <v>-3.375928588610709E-3</v>
      </c>
      <c r="O14">
        <f t="shared" si="0"/>
        <v>4.494096614417039E-2</v>
      </c>
      <c r="P14">
        <f t="shared" si="5"/>
        <v>7.6672014177965901E-4</v>
      </c>
      <c r="Q14">
        <f t="shared" si="1"/>
        <v>9.3478489810891338E-5</v>
      </c>
      <c r="R14">
        <f t="shared" si="1"/>
        <v>-1.2444024023411826E-3</v>
      </c>
      <c r="S14">
        <f t="shared" si="6"/>
        <v>1.1396893835399094E-5</v>
      </c>
      <c r="T14">
        <f t="shared" si="6"/>
        <v>-1.517174924058908E-4</v>
      </c>
      <c r="U14">
        <f t="shared" si="7"/>
        <v>2.0196904379714692E-3</v>
      </c>
    </row>
    <row r="15" spans="1:21" x14ac:dyDescent="0.25">
      <c r="A15" s="1">
        <v>42506</v>
      </c>
      <c r="B15">
        <v>95.220000999999996</v>
      </c>
      <c r="C15">
        <v>709.73999000000003</v>
      </c>
      <c r="D15">
        <v>702.79998799999998</v>
      </c>
      <c r="F15">
        <f t="shared" si="2"/>
        <v>5.0619226644879042E-2</v>
      </c>
      <c r="G15">
        <f t="shared" si="2"/>
        <v>-1.5346335746294019E-3</v>
      </c>
      <c r="H15">
        <f t="shared" si="2"/>
        <v>-1.007992444585583E-2</v>
      </c>
      <c r="J15">
        <f t="shared" si="3"/>
        <v>2.2036393340068719E-3</v>
      </c>
      <c r="K15">
        <f t="shared" si="3"/>
        <v>2.0274330088490567E-5</v>
      </c>
      <c r="L15">
        <f t="shared" si="3"/>
        <v>2.936178205471667E-4</v>
      </c>
      <c r="M15">
        <f t="shared" si="4"/>
        <v>4.6942936998092398E-2</v>
      </c>
      <c r="N15">
        <f t="shared" si="0"/>
        <v>-4.502702531645919E-3</v>
      </c>
      <c r="O15">
        <f t="shared" si="0"/>
        <v>-1.713527999617067E-2</v>
      </c>
      <c r="P15">
        <f t="shared" si="5"/>
        <v>2.2036393340068719E-3</v>
      </c>
      <c r="Q15">
        <f t="shared" si="1"/>
        <v>-2.1137008126420552E-4</v>
      </c>
      <c r="R15">
        <f t="shared" si="1"/>
        <v>-8.0438036930491276E-4</v>
      </c>
      <c r="S15">
        <f t="shared" si="6"/>
        <v>2.0274330088490567E-5</v>
      </c>
      <c r="T15">
        <f t="shared" si="6"/>
        <v>7.7155068619219345E-5</v>
      </c>
      <c r="U15">
        <f t="shared" si="7"/>
        <v>2.936178205471667E-4</v>
      </c>
    </row>
    <row r="16" spans="1:21" x14ac:dyDescent="0.25">
      <c r="A16" s="1">
        <v>42513</v>
      </c>
      <c r="B16">
        <v>100.349998</v>
      </c>
      <c r="C16">
        <v>732.65997300000004</v>
      </c>
      <c r="D16">
        <v>712.23999000000003</v>
      </c>
      <c r="F16">
        <f t="shared" si="2"/>
        <v>5.2474041043734786E-2</v>
      </c>
      <c r="G16">
        <f t="shared" si="2"/>
        <v>3.1783018524932427E-2</v>
      </c>
      <c r="H16">
        <f t="shared" si="2"/>
        <v>1.3342579986821397E-2</v>
      </c>
      <c r="J16">
        <f t="shared" si="3"/>
        <v>2.3812205413983544E-3</v>
      </c>
      <c r="K16">
        <f t="shared" si="3"/>
        <v>8.3030131860153717E-4</v>
      </c>
      <c r="L16">
        <f t="shared" si="3"/>
        <v>3.952919111500519E-5</v>
      </c>
      <c r="M16">
        <f t="shared" si="4"/>
        <v>4.8797751396948141E-2</v>
      </c>
      <c r="N16">
        <f t="shared" si="0"/>
        <v>2.8814949567915908E-2</v>
      </c>
      <c r="O16">
        <f t="shared" si="0"/>
        <v>6.2872244365065567E-3</v>
      </c>
      <c r="P16">
        <f t="shared" si="5"/>
        <v>2.3812205413983544E-3</v>
      </c>
      <c r="Q16">
        <f t="shared" si="1"/>
        <v>1.4061047455307587E-3</v>
      </c>
      <c r="R16">
        <f t="shared" si="1"/>
        <v>3.0680241502946431E-4</v>
      </c>
      <c r="S16">
        <f t="shared" si="6"/>
        <v>8.3030131860153717E-4</v>
      </c>
      <c r="T16">
        <f t="shared" si="6"/>
        <v>1.8116605506010493E-4</v>
      </c>
      <c r="U16">
        <f t="shared" si="7"/>
        <v>3.952919111500519E-5</v>
      </c>
    </row>
    <row r="17" spans="1:21" x14ac:dyDescent="0.25">
      <c r="A17" s="1">
        <v>42520</v>
      </c>
      <c r="B17">
        <v>97.919998000000007</v>
      </c>
      <c r="C17">
        <v>722.34002699999996</v>
      </c>
      <c r="D17">
        <v>725.53997800000002</v>
      </c>
      <c r="F17">
        <f t="shared" si="2"/>
        <v>-2.4513256972923624E-2</v>
      </c>
      <c r="G17">
        <f t="shared" si="2"/>
        <v>-1.4185730667457012E-2</v>
      </c>
      <c r="H17">
        <f t="shared" si="2"/>
        <v>1.8501255647026014E-2</v>
      </c>
      <c r="J17">
        <f t="shared" si="3"/>
        <v>7.9465053862481862E-4</v>
      </c>
      <c r="K17">
        <f t="shared" si="3"/>
        <v>2.942528415565882E-4</v>
      </c>
      <c r="L17">
        <f t="shared" si="3"/>
        <v>1.3100862902389282E-4</v>
      </c>
      <c r="M17">
        <f t="shared" si="4"/>
        <v>-2.8189546619710269E-2</v>
      </c>
      <c r="N17">
        <f t="shared" si="0"/>
        <v>-1.7153799624473529E-2</v>
      </c>
      <c r="O17">
        <f t="shared" si="0"/>
        <v>1.1445900096711172E-2</v>
      </c>
      <c r="P17">
        <f t="shared" si="5"/>
        <v>7.9465053862481862E-4</v>
      </c>
      <c r="Q17">
        <f t="shared" si="1"/>
        <v>4.8355783421926503E-4</v>
      </c>
      <c r="R17">
        <f t="shared" si="1"/>
        <v>-3.2265473438078586E-4</v>
      </c>
      <c r="S17">
        <f t="shared" si="6"/>
        <v>2.942528415565882E-4</v>
      </c>
      <c r="T17">
        <f t="shared" si="6"/>
        <v>-1.9634067678072563E-4</v>
      </c>
      <c r="U17">
        <f t="shared" si="7"/>
        <v>1.3100862902389282E-4</v>
      </c>
    </row>
    <row r="18" spans="1:21" x14ac:dyDescent="0.25">
      <c r="A18" s="1">
        <v>42527</v>
      </c>
      <c r="B18">
        <v>98.830001999999993</v>
      </c>
      <c r="C18">
        <v>719.40997300000004</v>
      </c>
      <c r="D18">
        <v>717.90997300000004</v>
      </c>
      <c r="F18">
        <f t="shared" si="2"/>
        <v>9.250424285683144E-3</v>
      </c>
      <c r="G18">
        <f t="shared" si="2"/>
        <v>-4.0645854467352294E-3</v>
      </c>
      <c r="H18">
        <f t="shared" si="2"/>
        <v>-1.0571999479333981E-2</v>
      </c>
      <c r="J18">
        <f t="shared" si="3"/>
        <v>3.107097697254581E-5</v>
      </c>
      <c r="K18">
        <f t="shared" si="3"/>
        <v>4.9458227962608832E-5</v>
      </c>
      <c r="L18">
        <f t="shared" si="3"/>
        <v>3.1072364534128562E-4</v>
      </c>
      <c r="M18">
        <f t="shared" si="4"/>
        <v>5.5741346388964996E-3</v>
      </c>
      <c r="N18">
        <f t="shared" si="0"/>
        <v>-7.0326544037517466E-3</v>
      </c>
      <c r="O18">
        <f t="shared" si="0"/>
        <v>-1.7627355029648822E-2</v>
      </c>
      <c r="P18">
        <f t="shared" si="5"/>
        <v>3.107097697254581E-5</v>
      </c>
      <c r="Q18">
        <f t="shared" si="1"/>
        <v>-3.9200962515340621E-5</v>
      </c>
      <c r="R18">
        <f t="shared" si="1"/>
        <v>-9.825725026289193E-5</v>
      </c>
      <c r="S18">
        <f t="shared" si="6"/>
        <v>4.9458227962608832E-5</v>
      </c>
      <c r="T18">
        <f t="shared" si="6"/>
        <v>1.2396709597575528E-4</v>
      </c>
      <c r="U18">
        <f t="shared" si="7"/>
        <v>3.1072364534128562E-4</v>
      </c>
    </row>
    <row r="19" spans="1:21" x14ac:dyDescent="0.25">
      <c r="A19" s="1">
        <v>42534</v>
      </c>
      <c r="B19">
        <v>95.330001999999993</v>
      </c>
      <c r="C19">
        <v>691.71997099999999</v>
      </c>
      <c r="D19">
        <v>706.39001499999995</v>
      </c>
      <c r="F19">
        <f t="shared" si="2"/>
        <v>-3.6056645139621472E-2</v>
      </c>
      <c r="G19">
        <f t="shared" si="2"/>
        <v>-3.9250186573531486E-2</v>
      </c>
      <c r="H19">
        <f t="shared" si="2"/>
        <v>-1.6176661254009732E-2</v>
      </c>
      <c r="J19">
        <f t="shared" si="3"/>
        <v>1.5787061067409603E-3</v>
      </c>
      <c r="K19">
        <f t="shared" si="3"/>
        <v>1.7823811000426471E-3</v>
      </c>
      <c r="L19">
        <f t="shared" si="3"/>
        <v>5.3972660479641936E-4</v>
      </c>
      <c r="M19">
        <f t="shared" si="4"/>
        <v>-3.9732934786408117E-2</v>
      </c>
      <c r="N19">
        <f t="shared" si="4"/>
        <v>-4.2218255530548005E-2</v>
      </c>
      <c r="O19">
        <f t="shared" si="4"/>
        <v>-2.3232016804324573E-2</v>
      </c>
      <c r="P19">
        <f t="shared" si="5"/>
        <v>1.5787061067409603E-3</v>
      </c>
      <c r="Q19">
        <f t="shared" si="5"/>
        <v>1.6774551937911778E-3</v>
      </c>
      <c r="R19">
        <f t="shared" si="5"/>
        <v>9.2307620864296575E-4</v>
      </c>
      <c r="S19">
        <f t="shared" si="6"/>
        <v>1.7823811000426471E-3</v>
      </c>
      <c r="T19">
        <f t="shared" si="6"/>
        <v>9.8081522193496011E-4</v>
      </c>
      <c r="U19">
        <f t="shared" si="7"/>
        <v>5.3972660479641936E-4</v>
      </c>
    </row>
    <row r="20" spans="1:21" x14ac:dyDescent="0.25">
      <c r="A20" s="1">
        <v>42541</v>
      </c>
      <c r="B20">
        <v>93.400002000000001</v>
      </c>
      <c r="C20">
        <v>675.21997099999999</v>
      </c>
      <c r="D20">
        <v>698.96002199999998</v>
      </c>
      <c r="F20">
        <f t="shared" si="2"/>
        <v>-2.0453210837168084E-2</v>
      </c>
      <c r="G20">
        <f t="shared" si="2"/>
        <v>-2.4142686786068998E-2</v>
      </c>
      <c r="H20">
        <f t="shared" si="2"/>
        <v>-1.0573966673713337E-2</v>
      </c>
      <c r="J20">
        <f t="shared" si="3"/>
        <v>5.8223279360517151E-4</v>
      </c>
      <c r="K20">
        <f t="shared" si="3"/>
        <v>7.3499307696124432E-4</v>
      </c>
      <c r="L20">
        <f t="shared" si="3"/>
        <v>3.1079300207861377E-4</v>
      </c>
      <c r="M20">
        <f t="shared" si="4"/>
        <v>-2.4129500483954729E-2</v>
      </c>
      <c r="N20">
        <f t="shared" si="4"/>
        <v>-2.7110755743085517E-2</v>
      </c>
      <c r="O20">
        <f t="shared" si="4"/>
        <v>-1.7629322224028177E-2</v>
      </c>
      <c r="P20">
        <f t="shared" si="5"/>
        <v>5.8223279360517151E-4</v>
      </c>
      <c r="Q20">
        <f t="shared" si="5"/>
        <v>6.5416899382316038E-4</v>
      </c>
      <c r="R20">
        <f t="shared" si="5"/>
        <v>4.2538673913648177E-4</v>
      </c>
      <c r="S20">
        <f t="shared" si="6"/>
        <v>7.3499307696124432E-4</v>
      </c>
      <c r="T20">
        <f t="shared" si="6"/>
        <v>4.7794424873177704E-4</v>
      </c>
      <c r="U20">
        <f t="shared" si="7"/>
        <v>3.1079300207861377E-4</v>
      </c>
    </row>
    <row r="21" spans="1:21" x14ac:dyDescent="0.25">
      <c r="A21" s="1">
        <v>42548</v>
      </c>
      <c r="B21">
        <v>95.889999000000003</v>
      </c>
      <c r="C21">
        <v>699.21002199999998</v>
      </c>
      <c r="D21">
        <v>725.67999299999997</v>
      </c>
      <c r="F21">
        <f t="shared" si="2"/>
        <v>2.6310324088900657E-2</v>
      </c>
      <c r="G21">
        <f t="shared" si="2"/>
        <v>3.4912637015455765E-2</v>
      </c>
      <c r="H21">
        <f t="shared" si="2"/>
        <v>3.7515589195390144E-2</v>
      </c>
      <c r="J21">
        <f t="shared" si="3"/>
        <v>5.1229951512680343E-4</v>
      </c>
      <c r="K21">
        <f t="shared" si="3"/>
        <v>1.020455428440257E-3</v>
      </c>
      <c r="L21">
        <f t="shared" si="3"/>
        <v>9.2782583371257745E-4</v>
      </c>
      <c r="M21">
        <f t="shared" si="4"/>
        <v>2.2634034442114013E-2</v>
      </c>
      <c r="N21">
        <f t="shared" si="4"/>
        <v>3.1944568058439246E-2</v>
      </c>
      <c r="O21">
        <f t="shared" si="4"/>
        <v>3.0460233645075302E-2</v>
      </c>
      <c r="P21">
        <f t="shared" si="5"/>
        <v>5.1229951512680343E-4</v>
      </c>
      <c r="Q21">
        <f t="shared" si="5"/>
        <v>7.2303445367316902E-4</v>
      </c>
      <c r="R21">
        <f t="shared" si="5"/>
        <v>6.8943797743747448E-4</v>
      </c>
      <c r="S21">
        <f t="shared" si="6"/>
        <v>1.020455428440257E-3</v>
      </c>
      <c r="T21">
        <f t="shared" si="6"/>
        <v>9.7303900675106897E-4</v>
      </c>
      <c r="U21">
        <f t="shared" si="7"/>
        <v>9.2782583371257745E-4</v>
      </c>
    </row>
    <row r="22" spans="1:21" x14ac:dyDescent="0.25">
      <c r="A22" s="1">
        <v>42555</v>
      </c>
      <c r="B22">
        <v>96.68</v>
      </c>
      <c r="C22">
        <v>705.63000499999998</v>
      </c>
      <c r="D22">
        <v>745.80999799999995</v>
      </c>
      <c r="F22">
        <f t="shared" si="2"/>
        <v>8.2048650983086117E-3</v>
      </c>
      <c r="G22">
        <f t="shared" si="2"/>
        <v>9.1398701187992946E-3</v>
      </c>
      <c r="H22">
        <f t="shared" si="2"/>
        <v>2.7361736733104571E-2</v>
      </c>
      <c r="J22">
        <f t="shared" si="3"/>
        <v>2.050799562012739E-5</v>
      </c>
      <c r="K22">
        <f t="shared" si="3"/>
        <v>3.8091129580583241E-5</v>
      </c>
      <c r="L22">
        <f t="shared" si="3"/>
        <v>4.1234911674075682E-4</v>
      </c>
      <c r="M22">
        <f t="shared" si="4"/>
        <v>4.5285754515219673E-3</v>
      </c>
      <c r="N22">
        <f t="shared" si="4"/>
        <v>6.1718011617827775E-3</v>
      </c>
      <c r="O22">
        <f t="shared" si="4"/>
        <v>2.030638118278973E-2</v>
      </c>
      <c r="P22">
        <f t="shared" si="5"/>
        <v>2.050799562012739E-5</v>
      </c>
      <c r="Q22">
        <f t="shared" si="5"/>
        <v>2.7949467232924245E-5</v>
      </c>
      <c r="R22">
        <f t="shared" si="5"/>
        <v>9.1958979333629182E-5</v>
      </c>
      <c r="S22">
        <f t="shared" si="6"/>
        <v>3.8091129580583241E-5</v>
      </c>
      <c r="T22">
        <f t="shared" si="6"/>
        <v>1.2532694697554557E-4</v>
      </c>
      <c r="U22">
        <f t="shared" si="7"/>
        <v>4.1234911674075682E-4</v>
      </c>
    </row>
    <row r="23" spans="1:21" x14ac:dyDescent="0.25">
      <c r="A23" s="1">
        <v>42562</v>
      </c>
      <c r="B23">
        <v>98.779999000000004</v>
      </c>
      <c r="C23">
        <v>719.84997599999997</v>
      </c>
      <c r="D23">
        <v>735.44000200000005</v>
      </c>
      <c r="F23">
        <f t="shared" si="2"/>
        <v>2.1488589153689546E-2</v>
      </c>
      <c r="G23">
        <f t="shared" si="2"/>
        <v>1.9951795750656042E-2</v>
      </c>
      <c r="H23">
        <f t="shared" si="2"/>
        <v>-1.400191111870854E-2</v>
      </c>
      <c r="J23">
        <f t="shared" si="3"/>
        <v>3.1727801372361339E-4</v>
      </c>
      <c r="K23">
        <f t="shared" si="3"/>
        <v>2.8844697580098904E-4</v>
      </c>
      <c r="L23">
        <f t="shared" si="3"/>
        <v>4.4340847957036298E-4</v>
      </c>
      <c r="M23">
        <f t="shared" si="4"/>
        <v>1.7812299506902902E-2</v>
      </c>
      <c r="N23">
        <f t="shared" si="4"/>
        <v>1.6983726793639523E-2</v>
      </c>
      <c r="O23">
        <f t="shared" si="4"/>
        <v>-2.105726666902338E-2</v>
      </c>
      <c r="P23">
        <f t="shared" si="5"/>
        <v>3.1727801372361339E-4</v>
      </c>
      <c r="Q23">
        <f t="shared" si="5"/>
        <v>3.025192283917189E-4</v>
      </c>
      <c r="R23">
        <f t="shared" si="5"/>
        <v>-3.7507834070536804E-4</v>
      </c>
      <c r="S23">
        <f t="shared" si="6"/>
        <v>2.8844697580098904E-4</v>
      </c>
      <c r="T23">
        <f t="shared" si="6"/>
        <v>-3.5763086412750485E-4</v>
      </c>
      <c r="U23">
        <f t="shared" si="7"/>
        <v>4.4340847957036298E-4</v>
      </c>
    </row>
    <row r="24" spans="1:21" x14ac:dyDescent="0.25">
      <c r="A24" s="1">
        <v>42569</v>
      </c>
      <c r="B24">
        <v>98.660004000000001</v>
      </c>
      <c r="C24">
        <v>742.73999000000003</v>
      </c>
      <c r="D24">
        <v>744.85998500000005</v>
      </c>
      <c r="F24">
        <f t="shared" si="2"/>
        <v>-1.2155086401006187E-3</v>
      </c>
      <c r="G24">
        <f t="shared" si="2"/>
        <v>3.1303213676027807E-2</v>
      </c>
      <c r="H24">
        <f t="shared" si="2"/>
        <v>1.2727298844425194E-2</v>
      </c>
      <c r="J24">
        <f t="shared" si="3"/>
        <v>2.3929690479593163E-5</v>
      </c>
      <c r="K24">
        <f t="shared" si="3"/>
        <v>8.0288042624731323E-4</v>
      </c>
      <c r="L24">
        <f t="shared" si="3"/>
        <v>3.2170940731603414E-5</v>
      </c>
      <c r="M24">
        <f t="shared" si="4"/>
        <v>-4.8917982868872632E-3</v>
      </c>
      <c r="N24">
        <f t="shared" si="4"/>
        <v>2.8335144719011288E-2</v>
      </c>
      <c r="O24">
        <f t="shared" si="4"/>
        <v>5.6719432941103537E-3</v>
      </c>
      <c r="P24">
        <f t="shared" si="5"/>
        <v>2.3929690479593163E-5</v>
      </c>
      <c r="Q24">
        <f t="shared" si="5"/>
        <v>-1.3860981239516209E-4</v>
      </c>
      <c r="R24">
        <f t="shared" si="5"/>
        <v>-2.7746002489450728E-5</v>
      </c>
      <c r="S24">
        <f t="shared" si="6"/>
        <v>8.0288042624731323E-4</v>
      </c>
      <c r="T24">
        <f t="shared" si="6"/>
        <v>1.6071533407664248E-4</v>
      </c>
      <c r="U24">
        <f t="shared" si="7"/>
        <v>3.2170940731603414E-5</v>
      </c>
    </row>
    <row r="25" spans="1:21" x14ac:dyDescent="0.25">
      <c r="A25" s="1">
        <v>42576</v>
      </c>
      <c r="B25">
        <v>104.209999</v>
      </c>
      <c r="C25">
        <v>768.78997800000002</v>
      </c>
      <c r="D25">
        <v>758.80999799999995</v>
      </c>
      <c r="F25">
        <f t="shared" si="2"/>
        <v>5.4728448059456543E-2</v>
      </c>
      <c r="G25">
        <f t="shared" si="2"/>
        <v>3.4471784362898279E-2</v>
      </c>
      <c r="H25">
        <f t="shared" si="2"/>
        <v>1.8555152922145487E-2</v>
      </c>
      <c r="J25">
        <f t="shared" si="3"/>
        <v>2.606322878592342E-3</v>
      </c>
      <c r="K25">
        <f t="shared" si="3"/>
        <v>9.9248408437479173E-4</v>
      </c>
      <c r="L25">
        <f t="shared" si="3"/>
        <v>1.3224533959316302E-4</v>
      </c>
      <c r="M25">
        <f t="shared" si="4"/>
        <v>5.1052158412669899E-2</v>
      </c>
      <c r="N25">
        <f t="shared" si="4"/>
        <v>3.150371540588176E-2</v>
      </c>
      <c r="O25">
        <f t="shared" si="4"/>
        <v>1.1499797371830645E-2</v>
      </c>
      <c r="P25">
        <f t="shared" si="5"/>
        <v>2.606322878592342E-3</v>
      </c>
      <c r="Q25">
        <f t="shared" si="5"/>
        <v>1.6083326694887449E-3</v>
      </c>
      <c r="R25">
        <f t="shared" si="5"/>
        <v>5.8708947714030302E-4</v>
      </c>
      <c r="S25">
        <f t="shared" si="6"/>
        <v>9.9248408437479173E-4</v>
      </c>
      <c r="T25">
        <f t="shared" si="6"/>
        <v>3.6228634362745968E-4</v>
      </c>
      <c r="U25">
        <f t="shared" si="7"/>
        <v>1.3224533959316302E-4</v>
      </c>
    </row>
    <row r="26" spans="1:21" x14ac:dyDescent="0.25">
      <c r="A26" s="1">
        <v>42583</v>
      </c>
      <c r="B26">
        <v>107.480003</v>
      </c>
      <c r="C26">
        <v>782.21997099999999</v>
      </c>
      <c r="D26">
        <v>765.97997999999995</v>
      </c>
      <c r="F26">
        <f t="shared" si="2"/>
        <v>3.0896727251131871E-2</v>
      </c>
      <c r="G26">
        <f t="shared" si="2"/>
        <v>1.7318172157762202E-2</v>
      </c>
      <c r="H26">
        <f t="shared" si="2"/>
        <v>9.4046195872805865E-3</v>
      </c>
      <c r="J26">
        <f t="shared" si="3"/>
        <v>7.4095222337205167E-4</v>
      </c>
      <c r="K26">
        <f t="shared" si="3"/>
        <v>2.0592546187205157E-4</v>
      </c>
      <c r="L26">
        <f t="shared" si="3"/>
        <v>5.519041515380593E-6</v>
      </c>
      <c r="M26">
        <f t="shared" si="4"/>
        <v>2.7220437604345227E-2</v>
      </c>
      <c r="N26">
        <f t="shared" si="4"/>
        <v>1.4350103200745685E-2</v>
      </c>
      <c r="O26">
        <f t="shared" si="4"/>
        <v>2.3492640369657458E-3</v>
      </c>
      <c r="P26">
        <f t="shared" si="5"/>
        <v>7.4095222337205167E-4</v>
      </c>
      <c r="Q26">
        <f t="shared" si="5"/>
        <v>3.9061608879181265E-4</v>
      </c>
      <c r="R26">
        <f t="shared" si="5"/>
        <v>6.3947995134358261E-5</v>
      </c>
      <c r="S26">
        <f t="shared" si="6"/>
        <v>2.0592546187205157E-4</v>
      </c>
      <c r="T26">
        <f t="shared" si="6"/>
        <v>3.3712181376258879E-5</v>
      </c>
      <c r="U26">
        <f t="shared" si="7"/>
        <v>5.519041515380593E-6</v>
      </c>
    </row>
    <row r="27" spans="1:21" x14ac:dyDescent="0.25">
      <c r="A27" s="1">
        <v>42590</v>
      </c>
      <c r="B27">
        <v>108.18</v>
      </c>
      <c r="C27">
        <v>783.21997099999999</v>
      </c>
      <c r="D27">
        <v>772.55999799999995</v>
      </c>
      <c r="F27">
        <f t="shared" si="2"/>
        <v>6.4916947838211886E-3</v>
      </c>
      <c r="G27">
        <f t="shared" si="2"/>
        <v>1.2775962963401117E-3</v>
      </c>
      <c r="H27">
        <f t="shared" si="2"/>
        <v>8.55363944105564E-3</v>
      </c>
      <c r="J27">
        <f t="shared" si="3"/>
        <v>7.926506085640502E-6</v>
      </c>
      <c r="K27">
        <f t="shared" si="3"/>
        <v>2.8576978164943669E-6</v>
      </c>
      <c r="L27">
        <f t="shared" si="3"/>
        <v>2.2448546172533873E-6</v>
      </c>
      <c r="M27">
        <f t="shared" si="4"/>
        <v>2.8154051370345443E-3</v>
      </c>
      <c r="N27">
        <f t="shared" si="4"/>
        <v>-1.6904726606764059E-3</v>
      </c>
      <c r="O27">
        <f t="shared" si="4"/>
        <v>1.4982838907407993E-3</v>
      </c>
      <c r="P27">
        <f t="shared" si="5"/>
        <v>7.926506085640502E-6</v>
      </c>
      <c r="Q27">
        <f t="shared" si="5"/>
        <v>-4.7593654128848072E-6</v>
      </c>
      <c r="R27">
        <f t="shared" si="5"/>
        <v>4.21827616272775E-6</v>
      </c>
      <c r="S27">
        <f t="shared" si="6"/>
        <v>2.8576978164943669E-6</v>
      </c>
      <c r="T27">
        <f t="shared" si="6"/>
        <v>-2.5328079552291964E-6</v>
      </c>
      <c r="U27">
        <f t="shared" si="7"/>
        <v>2.2448546172533873E-6</v>
      </c>
    </row>
    <row r="28" spans="1:21" x14ac:dyDescent="0.25">
      <c r="A28" s="1">
        <v>42597</v>
      </c>
      <c r="B28">
        <v>109.360001</v>
      </c>
      <c r="C28">
        <v>775.419983</v>
      </c>
      <c r="D28">
        <v>757.30999799999995</v>
      </c>
      <c r="F28">
        <f t="shared" si="2"/>
        <v>1.0848695116524169E-2</v>
      </c>
      <c r="G28">
        <f t="shared" si="2"/>
        <v>-1.0008794005499271E-2</v>
      </c>
      <c r="H28">
        <f t="shared" si="2"/>
        <v>-1.9936994871649325E-2</v>
      </c>
      <c r="J28">
        <f t="shared" si="3"/>
        <v>5.1443400222320761E-5</v>
      </c>
      <c r="K28">
        <f t="shared" si="3"/>
        <v>1.6839897234791404E-4</v>
      </c>
      <c r="L28">
        <f t="shared" si="3"/>
        <v>7.2858698130210916E-4</v>
      </c>
      <c r="M28">
        <f t="shared" si="4"/>
        <v>7.1724054697375247E-3</v>
      </c>
      <c r="N28">
        <f t="shared" si="4"/>
        <v>-1.2976862962515788E-2</v>
      </c>
      <c r="O28">
        <f t="shared" si="4"/>
        <v>-2.6992350421964167E-2</v>
      </c>
      <c r="P28">
        <f t="shared" si="5"/>
        <v>5.1443400222320761E-5</v>
      </c>
      <c r="Q28">
        <f t="shared" si="5"/>
        <v>-9.3075322892382536E-5</v>
      </c>
      <c r="R28">
        <f t="shared" si="5"/>
        <v>-1.9360008180756776E-4</v>
      </c>
      <c r="S28">
        <f t="shared" si="6"/>
        <v>1.6839897234791404E-4</v>
      </c>
      <c r="T28">
        <f t="shared" si="6"/>
        <v>3.5027603246203421E-4</v>
      </c>
      <c r="U28">
        <f t="shared" si="7"/>
        <v>7.2858698130210916E-4</v>
      </c>
    </row>
    <row r="29" spans="1:21" x14ac:dyDescent="0.25">
      <c r="A29" s="1">
        <v>42604</v>
      </c>
      <c r="B29">
        <v>106.94000200000001</v>
      </c>
      <c r="C29">
        <v>769.53997800000002</v>
      </c>
      <c r="D29">
        <v>769</v>
      </c>
      <c r="F29">
        <f t="shared" si="2"/>
        <v>-2.2377253337143965E-2</v>
      </c>
      <c r="G29">
        <f t="shared" si="2"/>
        <v>-7.6118909738269952E-3</v>
      </c>
      <c r="H29">
        <f t="shared" si="2"/>
        <v>1.5318291307426525E-2</v>
      </c>
      <c r="J29">
        <f t="shared" si="3"/>
        <v>6.7878710201551987E-4</v>
      </c>
      <c r="K29">
        <f t="shared" si="3"/>
        <v>1.1193555213825428E-4</v>
      </c>
      <c r="L29">
        <f t="shared" si="3"/>
        <v>6.8276107326154848E-5</v>
      </c>
      <c r="M29">
        <f t="shared" si="4"/>
        <v>-2.605354298393061E-2</v>
      </c>
      <c r="N29">
        <f t="shared" si="4"/>
        <v>-1.0579959930843513E-2</v>
      </c>
      <c r="O29">
        <f t="shared" si="4"/>
        <v>8.2629357571116849E-3</v>
      </c>
      <c r="P29">
        <f t="shared" si="5"/>
        <v>6.7878710201551987E-4</v>
      </c>
      <c r="Q29">
        <f t="shared" si="5"/>
        <v>2.7564544082649497E-4</v>
      </c>
      <c r="R29">
        <f t="shared" si="5"/>
        <v>-2.1527875192136649E-4</v>
      </c>
      <c r="S29">
        <f t="shared" si="6"/>
        <v>1.1193555213825428E-4</v>
      </c>
      <c r="T29">
        <f t="shared" si="6"/>
        <v>-8.7421529221375736E-5</v>
      </c>
      <c r="U29">
        <f t="shared" si="7"/>
        <v>6.8276107326154848E-5</v>
      </c>
    </row>
    <row r="30" spans="1:21" x14ac:dyDescent="0.25">
      <c r="A30" s="1">
        <v>42611</v>
      </c>
      <c r="B30">
        <v>107.730003</v>
      </c>
      <c r="C30">
        <v>771.46002199999998</v>
      </c>
      <c r="D30">
        <v>772.44000200000005</v>
      </c>
      <c r="F30">
        <f t="shared" si="2"/>
        <v>7.3601765308357898E-3</v>
      </c>
      <c r="G30">
        <f t="shared" si="2"/>
        <v>2.4919467794813515E-3</v>
      </c>
      <c r="H30">
        <f t="shared" si="2"/>
        <v>4.4633689360787905E-3</v>
      </c>
      <c r="J30">
        <f t="shared" si="3"/>
        <v>1.3571022574469322E-5</v>
      </c>
      <c r="K30">
        <f t="shared" si="3"/>
        <v>2.2669232794082821E-7</v>
      </c>
      <c r="L30">
        <f t="shared" si="3"/>
        <v>6.7183946083788624E-6</v>
      </c>
      <c r="M30">
        <f t="shared" si="4"/>
        <v>3.6838868840491455E-3</v>
      </c>
      <c r="N30">
        <f t="shared" si="4"/>
        <v>-4.7612217753516609E-4</v>
      </c>
      <c r="O30">
        <f t="shared" si="4"/>
        <v>-2.5919866142360502E-3</v>
      </c>
      <c r="P30">
        <f t="shared" si="5"/>
        <v>1.3571022574469322E-5</v>
      </c>
      <c r="Q30">
        <f t="shared" si="5"/>
        <v>-1.753980245026717E-6</v>
      </c>
      <c r="R30">
        <f t="shared" si="5"/>
        <v>-9.5485854918151366E-6</v>
      </c>
      <c r="S30">
        <f t="shared" si="6"/>
        <v>2.2669232794082821E-7</v>
      </c>
      <c r="T30">
        <f t="shared" si="6"/>
        <v>1.2341023109120708E-6</v>
      </c>
      <c r="U30">
        <f t="shared" si="7"/>
        <v>6.7183946083788624E-6</v>
      </c>
    </row>
    <row r="31" spans="1:21" x14ac:dyDescent="0.25">
      <c r="A31" s="1">
        <v>42618</v>
      </c>
      <c r="B31">
        <v>103.129997</v>
      </c>
      <c r="C31">
        <v>759.65997300000004</v>
      </c>
      <c r="D31">
        <v>760.14001499999995</v>
      </c>
      <c r="F31">
        <f t="shared" si="2"/>
        <v>-4.3637825515018457E-2</v>
      </c>
      <c r="G31">
        <f t="shared" si="2"/>
        <v>-1.5413922707268048E-2</v>
      </c>
      <c r="H31">
        <f t="shared" si="2"/>
        <v>-1.6051691866499022E-2</v>
      </c>
      <c r="J31">
        <f t="shared" si="3"/>
        <v>2.2386254935445552E-3</v>
      </c>
      <c r="K31">
        <f t="shared" si="3"/>
        <v>3.3789761754582723E-4</v>
      </c>
      <c r="L31">
        <f t="shared" si="3"/>
        <v>5.3393564032288426E-4</v>
      </c>
      <c r="M31">
        <f t="shared" si="4"/>
        <v>-4.7314115161805101E-2</v>
      </c>
      <c r="N31">
        <f t="shared" si="4"/>
        <v>-1.8381991664284565E-2</v>
      </c>
      <c r="O31">
        <f t="shared" si="4"/>
        <v>-2.3107047416813863E-2</v>
      </c>
      <c r="P31">
        <f t="shared" si="5"/>
        <v>2.2386254935445552E-3</v>
      </c>
      <c r="Q31">
        <f t="shared" si="5"/>
        <v>8.6972767050730131E-4</v>
      </c>
      <c r="R31">
        <f t="shared" si="5"/>
        <v>1.0932895025284222E-3</v>
      </c>
      <c r="S31">
        <f t="shared" si="6"/>
        <v>3.3789761754582723E-4</v>
      </c>
      <c r="T31">
        <f t="shared" si="6"/>
        <v>4.2475355300210065E-4</v>
      </c>
      <c r="U31">
        <f t="shared" si="7"/>
        <v>5.3393564032288426E-4</v>
      </c>
    </row>
    <row r="32" spans="1:21" x14ac:dyDescent="0.25">
      <c r="A32" s="1">
        <v>42625</v>
      </c>
      <c r="B32">
        <v>114.91999800000001</v>
      </c>
      <c r="C32">
        <v>768.88000499999998</v>
      </c>
      <c r="D32">
        <v>778.52002000000005</v>
      </c>
      <c r="F32">
        <f t="shared" si="2"/>
        <v>0.10824591746919916</v>
      </c>
      <c r="G32">
        <f t="shared" si="2"/>
        <v>1.2063987799994331E-2</v>
      </c>
      <c r="H32">
        <f t="shared" si="2"/>
        <v>2.3892060488920563E-2</v>
      </c>
      <c r="J32">
        <f t="shared" si="3"/>
        <v>1.0934807062917872E-2</v>
      </c>
      <c r="K32">
        <f t="shared" si="3"/>
        <v>8.2735739598038859E-5</v>
      </c>
      <c r="L32">
        <f t="shared" si="3"/>
        <v>2.8347463318967032E-4</v>
      </c>
      <c r="M32">
        <f t="shared" si="4"/>
        <v>0.10456962782241253</v>
      </c>
      <c r="N32">
        <f t="shared" si="4"/>
        <v>9.095918842977814E-3</v>
      </c>
      <c r="O32">
        <f t="shared" si="4"/>
        <v>1.6836704938605722E-2</v>
      </c>
      <c r="P32">
        <f t="shared" si="5"/>
        <v>1.0934807062917872E-2</v>
      </c>
      <c r="Q32">
        <f t="shared" si="5"/>
        <v>9.5115684811305915E-4</v>
      </c>
      <c r="R32">
        <f t="shared" si="5"/>
        <v>1.7606079691857752E-3</v>
      </c>
      <c r="S32">
        <f t="shared" si="6"/>
        <v>8.2735739598038859E-5</v>
      </c>
      <c r="T32">
        <f t="shared" si="6"/>
        <v>1.5314530170472141E-4</v>
      </c>
      <c r="U32">
        <f t="shared" si="7"/>
        <v>2.8347463318967032E-4</v>
      </c>
    </row>
    <row r="33" spans="1:21" x14ac:dyDescent="0.25">
      <c r="A33" s="1">
        <v>42632</v>
      </c>
      <c r="B33">
        <v>112.709999</v>
      </c>
      <c r="C33">
        <v>786.90002400000003</v>
      </c>
      <c r="D33">
        <v>805.75</v>
      </c>
      <c r="F33">
        <f t="shared" si="2"/>
        <v>-1.9418077326017729E-2</v>
      </c>
      <c r="G33">
        <f t="shared" si="2"/>
        <v>2.3166289022371195E-2</v>
      </c>
      <c r="H33">
        <f t="shared" si="2"/>
        <v>3.4378813631402792E-2</v>
      </c>
      <c r="J33">
        <f t="shared" si="3"/>
        <v>5.333497858745574E-4</v>
      </c>
      <c r="K33">
        <f t="shared" si="3"/>
        <v>4.0796809380849627E-4</v>
      </c>
      <c r="L33">
        <f t="shared" si="3"/>
        <v>7.4657136150897046E-4</v>
      </c>
      <c r="M33">
        <f t="shared" si="4"/>
        <v>-2.3094366972804373E-2</v>
      </c>
      <c r="N33">
        <f t="shared" si="4"/>
        <v>2.0198220065354676E-2</v>
      </c>
      <c r="O33">
        <f t="shared" si="4"/>
        <v>2.7323458081087951E-2</v>
      </c>
      <c r="P33">
        <f t="shared" si="5"/>
        <v>5.333497858745574E-4</v>
      </c>
      <c r="Q33">
        <f t="shared" si="5"/>
        <v>-4.664651063867616E-4</v>
      </c>
      <c r="R33">
        <f t="shared" si="5"/>
        <v>-6.3101796789068231E-4</v>
      </c>
      <c r="S33">
        <f t="shared" si="6"/>
        <v>4.0796809380849627E-4</v>
      </c>
      <c r="T33">
        <f t="shared" si="6"/>
        <v>5.5188521926830805E-4</v>
      </c>
      <c r="U33">
        <f t="shared" si="7"/>
        <v>7.4657136150897046E-4</v>
      </c>
    </row>
    <row r="34" spans="1:21" x14ac:dyDescent="0.25">
      <c r="A34" s="1">
        <v>42639</v>
      </c>
      <c r="B34">
        <v>113.050003</v>
      </c>
      <c r="C34">
        <v>777.28997800000002</v>
      </c>
      <c r="D34">
        <v>837.30999799999995</v>
      </c>
      <c r="F34">
        <f t="shared" si="2"/>
        <v>3.0120858792491516E-3</v>
      </c>
      <c r="G34">
        <f t="shared" si="2"/>
        <v>-1.2287723236082751E-2</v>
      </c>
      <c r="H34">
        <f t="shared" si="2"/>
        <v>3.8420849205521461E-2</v>
      </c>
      <c r="J34">
        <f t="shared" si="3"/>
        <v>4.4116664481099961E-7</v>
      </c>
      <c r="K34">
        <f t="shared" si="3"/>
        <v>2.3273919543902858E-4</v>
      </c>
      <c r="L34">
        <f t="shared" si="3"/>
        <v>9.8379419223480671E-4</v>
      </c>
      <c r="M34">
        <f t="shared" si="4"/>
        <v>-6.6420376753749269E-4</v>
      </c>
      <c r="N34">
        <f t="shared" si="4"/>
        <v>-1.5255792193099268E-2</v>
      </c>
      <c r="O34">
        <f t="shared" si="4"/>
        <v>3.1365493655206619E-2</v>
      </c>
      <c r="P34">
        <f t="shared" si="5"/>
        <v>4.4116664481099961E-7</v>
      </c>
      <c r="Q34">
        <f t="shared" si="5"/>
        <v>1.0132954651425603E-5</v>
      </c>
      <c r="R34">
        <f t="shared" si="5"/>
        <v>-2.0833079056461561E-5</v>
      </c>
      <c r="S34">
        <f t="shared" si="6"/>
        <v>2.3273919543902858E-4</v>
      </c>
      <c r="T34">
        <f t="shared" si="6"/>
        <v>-4.7850545323780579E-4</v>
      </c>
      <c r="U34">
        <f t="shared" si="7"/>
        <v>9.8379419223480671E-4</v>
      </c>
    </row>
    <row r="35" spans="1:21" x14ac:dyDescent="0.25">
      <c r="A35" s="1">
        <v>42646</v>
      </c>
      <c r="B35">
        <v>114.05999799999999</v>
      </c>
      <c r="C35">
        <v>775.080017</v>
      </c>
      <c r="D35">
        <v>839.42999299999997</v>
      </c>
      <c r="F35">
        <f t="shared" si="2"/>
        <v>8.894382932852685E-3</v>
      </c>
      <c r="G35">
        <f t="shared" si="2"/>
        <v>-2.8472110386814735E-3</v>
      </c>
      <c r="H35">
        <f t="shared" si="2"/>
        <v>2.5287118349307399E-3</v>
      </c>
      <c r="J35">
        <f t="shared" si="3"/>
        <v>2.722849754208749E-5</v>
      </c>
      <c r="K35">
        <f t="shared" si="3"/>
        <v>3.3817481428365223E-5</v>
      </c>
      <c r="L35">
        <f t="shared" si="3"/>
        <v>2.0490503326026381E-5</v>
      </c>
      <c r="M35">
        <f t="shared" si="4"/>
        <v>5.2180932860660407E-3</v>
      </c>
      <c r="N35">
        <f t="shared" si="4"/>
        <v>-5.8152799956979907E-3</v>
      </c>
      <c r="O35">
        <f t="shared" si="4"/>
        <v>-4.5266437153841012E-3</v>
      </c>
      <c r="P35">
        <f t="shared" si="5"/>
        <v>2.722849754208749E-5</v>
      </c>
      <c r="Q35">
        <f t="shared" si="5"/>
        <v>-3.0344673502145838E-5</v>
      </c>
      <c r="R35">
        <f t="shared" si="5"/>
        <v>-2.3620449179658818E-5</v>
      </c>
      <c r="S35">
        <f t="shared" si="6"/>
        <v>3.3817481428365223E-5</v>
      </c>
      <c r="T35">
        <f t="shared" si="6"/>
        <v>2.6323700645725193E-5</v>
      </c>
      <c r="U35">
        <f t="shared" si="7"/>
        <v>2.0490503326026381E-5</v>
      </c>
    </row>
    <row r="36" spans="1:21" x14ac:dyDescent="0.25">
      <c r="A36" s="1">
        <v>42653</v>
      </c>
      <c r="B36">
        <v>117.629997</v>
      </c>
      <c r="C36">
        <v>778.53002900000001</v>
      </c>
      <c r="D36">
        <v>822.96002199999998</v>
      </c>
      <c r="F36">
        <f t="shared" si="2"/>
        <v>3.0819471274889848E-2</v>
      </c>
      <c r="G36">
        <f t="shared" si="2"/>
        <v>4.4412916611326902E-3</v>
      </c>
      <c r="H36">
        <f t="shared" si="2"/>
        <v>-1.9815458180455811E-2</v>
      </c>
      <c r="J36">
        <f t="shared" si="3"/>
        <v>7.3675230889619933E-4</v>
      </c>
      <c r="K36">
        <f t="shared" si="3"/>
        <v>2.170385135923368E-6</v>
      </c>
      <c r="L36">
        <f t="shared" si="3"/>
        <v>7.2204063055377268E-4</v>
      </c>
      <c r="M36">
        <f t="shared" si="4"/>
        <v>2.7143181628103204E-2</v>
      </c>
      <c r="N36">
        <f t="shared" si="4"/>
        <v>1.4732227041161726E-3</v>
      </c>
      <c r="O36">
        <f t="shared" si="4"/>
        <v>-2.6870813730770653E-2</v>
      </c>
      <c r="P36">
        <f t="shared" si="5"/>
        <v>7.3675230889619933E-4</v>
      </c>
      <c r="Q36">
        <f t="shared" si="5"/>
        <v>3.9987951436470619E-5</v>
      </c>
      <c r="R36">
        <f t="shared" si="5"/>
        <v>-7.2935937758923728E-4</v>
      </c>
      <c r="S36">
        <f t="shared" si="6"/>
        <v>2.170385135923368E-6</v>
      </c>
      <c r="T36">
        <f t="shared" si="6"/>
        <v>-3.958669286624792E-5</v>
      </c>
      <c r="U36">
        <f t="shared" si="7"/>
        <v>7.2204063055377268E-4</v>
      </c>
    </row>
    <row r="37" spans="1:21" x14ac:dyDescent="0.25">
      <c r="A37" s="1">
        <v>42660</v>
      </c>
      <c r="B37">
        <v>116.599998</v>
      </c>
      <c r="C37">
        <v>799.36999500000002</v>
      </c>
      <c r="D37">
        <v>818.98999000000003</v>
      </c>
      <c r="F37">
        <f t="shared" si="2"/>
        <v>-8.7948227049184854E-3</v>
      </c>
      <c r="G37">
        <f t="shared" si="2"/>
        <v>2.6416347745255208E-2</v>
      </c>
      <c r="H37">
        <f t="shared" si="2"/>
        <v>-4.8357619993884653E-3</v>
      </c>
      <c r="J37">
        <f t="shared" si="3"/>
        <v>1.5552864328885225E-4</v>
      </c>
      <c r="K37">
        <f t="shared" si="3"/>
        <v>5.4982177813096443E-4</v>
      </c>
      <c r="L37">
        <f t="shared" si="3"/>
        <v>1.4139867658086196E-4</v>
      </c>
      <c r="M37">
        <f t="shared" si="4"/>
        <v>-1.247111235170513E-2</v>
      </c>
      <c r="N37">
        <f t="shared" si="4"/>
        <v>2.3448278788238689E-2</v>
      </c>
      <c r="O37">
        <f t="shared" si="4"/>
        <v>-1.1891117549703307E-2</v>
      </c>
      <c r="P37">
        <f t="shared" si="5"/>
        <v>1.5552864328885225E-4</v>
      </c>
      <c r="Q37">
        <f t="shared" si="5"/>
        <v>-2.9242611922222891E-4</v>
      </c>
      <c r="R37">
        <f t="shared" si="5"/>
        <v>1.4829546294968255E-4</v>
      </c>
      <c r="S37">
        <f t="shared" si="6"/>
        <v>5.4982177813096443E-4</v>
      </c>
      <c r="T37">
        <f t="shared" si="6"/>
        <v>-2.7882623940916087E-4</v>
      </c>
      <c r="U37">
        <f t="shared" si="7"/>
        <v>1.4139867658086196E-4</v>
      </c>
    </row>
    <row r="38" spans="1:21" x14ac:dyDescent="0.25">
      <c r="A38" s="1">
        <v>42667</v>
      </c>
      <c r="B38">
        <v>113.720001</v>
      </c>
      <c r="C38">
        <v>795.36999500000002</v>
      </c>
      <c r="D38">
        <v>776.32000700000003</v>
      </c>
      <c r="F38">
        <f t="shared" si="2"/>
        <v>-2.5009961187406286E-2</v>
      </c>
      <c r="G38">
        <f t="shared" si="2"/>
        <v>-5.0165022680947339E-3</v>
      </c>
      <c r="H38">
        <f t="shared" si="2"/>
        <v>-5.3507046223624379E-2</v>
      </c>
      <c r="J38">
        <f t="shared" si="3"/>
        <v>8.2290098692223458E-4</v>
      </c>
      <c r="K38">
        <f t="shared" si="3"/>
        <v>6.3753377648874599E-5</v>
      </c>
      <c r="L38">
        <f t="shared" si="3"/>
        <v>3.6678045086280366E-3</v>
      </c>
      <c r="M38">
        <f t="shared" si="4"/>
        <v>-2.868625083419293E-2</v>
      </c>
      <c r="N38">
        <f t="shared" si="4"/>
        <v>-7.9845712251112519E-3</v>
      </c>
      <c r="O38">
        <f t="shared" si="4"/>
        <v>-6.056240177393922E-2</v>
      </c>
      <c r="P38">
        <f t="shared" si="5"/>
        <v>8.2290098692223458E-4</v>
      </c>
      <c r="Q38">
        <f t="shared" si="5"/>
        <v>2.2904741296702052E-4</v>
      </c>
      <c r="R38">
        <f t="shared" si="5"/>
        <v>1.7373082484083914E-3</v>
      </c>
      <c r="S38">
        <f t="shared" si="6"/>
        <v>6.3753377648874599E-5</v>
      </c>
      <c r="T38">
        <f t="shared" si="6"/>
        <v>4.8356481052782175E-4</v>
      </c>
      <c r="U38">
        <f t="shared" si="7"/>
        <v>3.6678045086280366E-3</v>
      </c>
    </row>
    <row r="39" spans="1:21" x14ac:dyDescent="0.25">
      <c r="A39" s="1">
        <v>42674</v>
      </c>
      <c r="B39">
        <v>108.839996</v>
      </c>
      <c r="C39">
        <v>762.02002000000005</v>
      </c>
      <c r="D39">
        <v>755.04998799999998</v>
      </c>
      <c r="F39">
        <f t="shared" si="2"/>
        <v>-4.3860418412476433E-2</v>
      </c>
      <c r="G39">
        <f t="shared" si="2"/>
        <v>-4.283458059649739E-2</v>
      </c>
      <c r="H39">
        <f t="shared" si="2"/>
        <v>-2.7780859003720099E-2</v>
      </c>
      <c r="J39">
        <f t="shared" si="3"/>
        <v>2.2597386131116073E-3</v>
      </c>
      <c r="K39">
        <f t="shared" si="3"/>
        <v>2.0978827061220078E-3</v>
      </c>
      <c r="L39">
        <f t="shared" si="3"/>
        <v>1.2135618444547558E-3</v>
      </c>
      <c r="M39">
        <f t="shared" si="4"/>
        <v>-4.7536708059263078E-2</v>
      </c>
      <c r="N39">
        <f t="shared" si="4"/>
        <v>-4.5802649553513909E-2</v>
      </c>
      <c r="O39">
        <f t="shared" si="4"/>
        <v>-3.483621455403494E-2</v>
      </c>
      <c r="P39">
        <f t="shared" si="5"/>
        <v>2.2597386131116073E-3</v>
      </c>
      <c r="Q39">
        <f t="shared" si="5"/>
        <v>2.1773071801661271E-3</v>
      </c>
      <c r="R39">
        <f t="shared" si="5"/>
        <v>1.6559989611450105E-3</v>
      </c>
      <c r="S39">
        <f t="shared" si="6"/>
        <v>2.0978827061220078E-3</v>
      </c>
      <c r="T39">
        <f t="shared" si="6"/>
        <v>1.5955909269894833E-3</v>
      </c>
      <c r="U39">
        <f t="shared" si="7"/>
        <v>1.2135618444547558E-3</v>
      </c>
    </row>
    <row r="40" spans="1:21" x14ac:dyDescent="0.25">
      <c r="A40" s="1">
        <v>42681</v>
      </c>
      <c r="B40">
        <v>108.43</v>
      </c>
      <c r="C40">
        <v>754.02002000000005</v>
      </c>
      <c r="D40">
        <v>739.01000999999997</v>
      </c>
      <c r="F40">
        <f t="shared" si="2"/>
        <v>-3.7740736797598137E-3</v>
      </c>
      <c r="G40">
        <f t="shared" si="2"/>
        <v>-1.0553908927794019E-2</v>
      </c>
      <c r="H40">
        <f t="shared" si="2"/>
        <v>-2.1472490140817181E-2</v>
      </c>
      <c r="J40">
        <f t="shared" si="3"/>
        <v>5.5507913697548403E-5</v>
      </c>
      <c r="K40">
        <f t="shared" si="3"/>
        <v>1.8284388591730522E-4</v>
      </c>
      <c r="L40">
        <f t="shared" si="3"/>
        <v>8.1383797977703986E-4</v>
      </c>
      <c r="M40">
        <f t="shared" si="4"/>
        <v>-7.4503633265464581E-3</v>
      </c>
      <c r="N40">
        <f t="shared" si="4"/>
        <v>-1.3521977884810537E-2</v>
      </c>
      <c r="O40">
        <f t="shared" si="4"/>
        <v>-2.8527845691132023E-2</v>
      </c>
      <c r="P40">
        <f t="shared" si="5"/>
        <v>5.5507913697548403E-5</v>
      </c>
      <c r="Q40">
        <f t="shared" si="5"/>
        <v>1.0074364813536467E-4</v>
      </c>
      <c r="R40">
        <f t="shared" si="5"/>
        <v>2.1254281532258641E-4</v>
      </c>
      <c r="S40">
        <f t="shared" si="6"/>
        <v>1.8284388591730522E-4</v>
      </c>
      <c r="T40">
        <f t="shared" si="6"/>
        <v>3.8575289853677477E-4</v>
      </c>
      <c r="U40">
        <f t="shared" si="7"/>
        <v>8.1383797977703986E-4</v>
      </c>
    </row>
    <row r="41" spans="1:21" x14ac:dyDescent="0.25">
      <c r="A41" s="1">
        <v>42688</v>
      </c>
      <c r="B41">
        <v>110.05999799999999</v>
      </c>
      <c r="C41">
        <v>760.53997800000002</v>
      </c>
      <c r="D41">
        <v>760.15997300000004</v>
      </c>
      <c r="F41">
        <f t="shared" si="2"/>
        <v>1.492084997561567E-2</v>
      </c>
      <c r="G41">
        <f t="shared" si="2"/>
        <v>8.6097589854302464E-3</v>
      </c>
      <c r="H41">
        <f t="shared" si="2"/>
        <v>2.8217435731778831E-2</v>
      </c>
      <c r="J41">
        <f t="shared" si="3"/>
        <v>1.2644013698867552E-4</v>
      </c>
      <c r="K41">
        <f t="shared" si="3"/>
        <v>3.1828666376702903E-5</v>
      </c>
      <c r="L41">
        <f t="shared" si="3"/>
        <v>4.4783363760671094E-4</v>
      </c>
      <c r="M41">
        <f t="shared" si="4"/>
        <v>1.1244560328829025E-2</v>
      </c>
      <c r="N41">
        <f t="shared" si="4"/>
        <v>5.6416900284137293E-3</v>
      </c>
      <c r="O41">
        <f t="shared" si="4"/>
        <v>2.1162080181463989E-2</v>
      </c>
      <c r="P41">
        <f t="shared" si="5"/>
        <v>1.2644013698867552E-4</v>
      </c>
      <c r="Q41">
        <f t="shared" si="5"/>
        <v>6.3438323881051317E-5</v>
      </c>
      <c r="R41">
        <f t="shared" si="5"/>
        <v>2.3795828728398892E-4</v>
      </c>
      <c r="S41">
        <f t="shared" si="6"/>
        <v>3.1828666376702903E-5</v>
      </c>
      <c r="T41">
        <f t="shared" si="6"/>
        <v>1.193898967402572E-4</v>
      </c>
      <c r="U41">
        <f t="shared" si="7"/>
        <v>4.4783363760671094E-4</v>
      </c>
    </row>
    <row r="42" spans="1:21" x14ac:dyDescent="0.25">
      <c r="A42" s="1">
        <v>42695</v>
      </c>
      <c r="B42">
        <v>111.790001</v>
      </c>
      <c r="C42">
        <v>761.67999299999997</v>
      </c>
      <c r="D42">
        <v>780.36999500000002</v>
      </c>
      <c r="F42">
        <f t="shared" si="2"/>
        <v>1.5596466767872129E-2</v>
      </c>
      <c r="G42">
        <f t="shared" si="2"/>
        <v>1.4978324221912565E-3</v>
      </c>
      <c r="H42">
        <f t="shared" si="2"/>
        <v>2.6239257858355514E-2</v>
      </c>
      <c r="J42">
        <f t="shared" si="3"/>
        <v>1.4209062259804982E-4</v>
      </c>
      <c r="K42">
        <f t="shared" si="3"/>
        <v>2.1615954683349912E-6</v>
      </c>
      <c r="L42">
        <f t="shared" si="3"/>
        <v>3.6802210776444821E-4</v>
      </c>
      <c r="M42">
        <f t="shared" si="4"/>
        <v>1.1920177121085484E-2</v>
      </c>
      <c r="N42">
        <f t="shared" si="4"/>
        <v>-1.4702365348252611E-3</v>
      </c>
      <c r="O42">
        <f t="shared" si="4"/>
        <v>1.9183902308040672E-2</v>
      </c>
      <c r="P42">
        <f t="shared" si="5"/>
        <v>1.4209062259804982E-4</v>
      </c>
      <c r="Q42">
        <f t="shared" si="5"/>
        <v>-1.7525479905008079E-5</v>
      </c>
      <c r="R42">
        <f t="shared" si="5"/>
        <v>2.2867551338544544E-4</v>
      </c>
      <c r="S42">
        <f t="shared" si="6"/>
        <v>2.1615954683349912E-6</v>
      </c>
      <c r="T42">
        <f t="shared" si="6"/>
        <v>-2.8204874053800047E-5</v>
      </c>
      <c r="U42">
        <f t="shared" si="7"/>
        <v>3.6802210776444821E-4</v>
      </c>
    </row>
    <row r="43" spans="1:21" x14ac:dyDescent="0.25">
      <c r="A43" s="1">
        <v>42702</v>
      </c>
      <c r="B43">
        <v>109.900002</v>
      </c>
      <c r="C43">
        <v>750.5</v>
      </c>
      <c r="D43">
        <v>740.34002699999996</v>
      </c>
      <c r="F43">
        <f t="shared" si="2"/>
        <v>-1.7051240619640692E-2</v>
      </c>
      <c r="G43">
        <f t="shared" si="2"/>
        <v>-1.478685971370809E-2</v>
      </c>
      <c r="H43">
        <f t="shared" si="2"/>
        <v>-5.265858316990104E-2</v>
      </c>
      <c r="J43">
        <f t="shared" si="3"/>
        <v>4.2963051094566129E-4</v>
      </c>
      <c r="K43">
        <f t="shared" si="3"/>
        <v>3.1523749210251868E-4</v>
      </c>
      <c r="L43">
        <f t="shared" si="3"/>
        <v>3.5657544774816974E-3</v>
      </c>
      <c r="M43">
        <f t="shared" si="4"/>
        <v>-2.0727530266427336E-2</v>
      </c>
      <c r="N43">
        <f t="shared" si="4"/>
        <v>-1.7754928670724607E-2</v>
      </c>
      <c r="O43">
        <f t="shared" si="4"/>
        <v>-5.9713938720215881E-2</v>
      </c>
      <c r="P43">
        <f t="shared" si="5"/>
        <v>4.2963051094566129E-4</v>
      </c>
      <c r="Q43">
        <f t="shared" si="5"/>
        <v>3.6801582140070279E-4</v>
      </c>
      <c r="R43">
        <f t="shared" si="5"/>
        <v>1.2377224721508619E-3</v>
      </c>
      <c r="S43">
        <f t="shared" si="6"/>
        <v>3.1523749210251868E-4</v>
      </c>
      <c r="T43">
        <f t="shared" si="6"/>
        <v>1.0602167226254533E-3</v>
      </c>
      <c r="U43">
        <f t="shared" si="7"/>
        <v>3.5657544774816974E-3</v>
      </c>
    </row>
    <row r="44" spans="1:21" x14ac:dyDescent="0.25">
      <c r="A44" s="1">
        <v>42709</v>
      </c>
      <c r="B44">
        <v>113.949997</v>
      </c>
      <c r="C44">
        <v>789.28997800000002</v>
      </c>
      <c r="D44">
        <v>768.65997300000004</v>
      </c>
      <c r="F44">
        <f t="shared" si="2"/>
        <v>3.6188849756418714E-2</v>
      </c>
      <c r="G44">
        <f t="shared" si="2"/>
        <v>5.0394128233483097E-2</v>
      </c>
      <c r="H44">
        <f t="shared" si="2"/>
        <v>3.7539127362106378E-2</v>
      </c>
      <c r="J44">
        <f t="shared" si="3"/>
        <v>1.0570665648824385E-3</v>
      </c>
      <c r="K44">
        <f t="shared" si="3"/>
        <v>2.2492310984949214E-3</v>
      </c>
      <c r="L44">
        <f t="shared" si="3"/>
        <v>9.2926034387337628E-4</v>
      </c>
      <c r="M44">
        <f t="shared" si="4"/>
        <v>3.251256010963207E-2</v>
      </c>
      <c r="N44">
        <f t="shared" si="4"/>
        <v>4.7426059276466578E-2</v>
      </c>
      <c r="O44">
        <f t="shared" si="4"/>
        <v>3.0483771811791537E-2</v>
      </c>
      <c r="P44">
        <f t="shared" si="5"/>
        <v>1.0570665648824385E-3</v>
      </c>
      <c r="Q44">
        <f t="shared" si="5"/>
        <v>1.5419426029890933E-3</v>
      </c>
      <c r="R44">
        <f t="shared" si="5"/>
        <v>9.9110546339918008E-4</v>
      </c>
      <c r="S44">
        <f t="shared" si="6"/>
        <v>2.2492310984949214E-3</v>
      </c>
      <c r="T44">
        <f t="shared" si="6"/>
        <v>1.4457251689163064E-3</v>
      </c>
      <c r="U44">
        <f t="shared" si="7"/>
        <v>9.2926034387337628E-4</v>
      </c>
    </row>
    <row r="45" spans="1:21" x14ac:dyDescent="0.25">
      <c r="A45" s="1">
        <v>42716</v>
      </c>
      <c r="B45">
        <v>115.970001</v>
      </c>
      <c r="C45">
        <v>790.79998799999998</v>
      </c>
      <c r="D45">
        <v>757.77002000000005</v>
      </c>
      <c r="F45">
        <f t="shared" si="2"/>
        <v>1.7571816227175165E-2</v>
      </c>
      <c r="G45">
        <f t="shared" si="2"/>
        <v>1.9112968149551238E-3</v>
      </c>
      <c r="H45">
        <f t="shared" si="2"/>
        <v>-1.4268768058105645E-2</v>
      </c>
      <c r="J45">
        <f t="shared" si="3"/>
        <v>1.9308565894628389E-4</v>
      </c>
      <c r="K45">
        <f t="shared" si="3"/>
        <v>1.1167673602370267E-6</v>
      </c>
      <c r="L45">
        <f t="shared" si="3"/>
        <v>4.5471824766719584E-4</v>
      </c>
      <c r="M45">
        <f t="shared" si="4"/>
        <v>1.389552658038852E-2</v>
      </c>
      <c r="N45">
        <f t="shared" si="4"/>
        <v>-1.0567721420613938E-3</v>
      </c>
      <c r="O45">
        <f t="shared" si="4"/>
        <v>-2.1324123608420485E-2</v>
      </c>
      <c r="P45">
        <f t="shared" si="5"/>
        <v>1.9308565894628389E-4</v>
      </c>
      <c r="Q45">
        <f t="shared" si="5"/>
        <v>-1.468440538942821E-5</v>
      </c>
      <c r="R45">
        <f t="shared" si="5"/>
        <v>-2.9630992640429721E-4</v>
      </c>
      <c r="S45">
        <f t="shared" si="6"/>
        <v>1.1167673602370267E-6</v>
      </c>
      <c r="T45">
        <f t="shared" si="6"/>
        <v>2.2534739783252454E-5</v>
      </c>
      <c r="U45">
        <f t="shared" si="7"/>
        <v>4.5471824766719584E-4</v>
      </c>
    </row>
    <row r="46" spans="1:21" x14ac:dyDescent="0.25">
      <c r="A46" s="1">
        <v>42723</v>
      </c>
      <c r="B46">
        <v>116.519997</v>
      </c>
      <c r="C46">
        <v>789.90997300000004</v>
      </c>
      <c r="D46">
        <v>760.59002699999996</v>
      </c>
      <c r="F46">
        <f t="shared" si="2"/>
        <v>4.7313607530490255E-3</v>
      </c>
      <c r="G46">
        <f t="shared" si="2"/>
        <v>-1.1260953824679292E-3</v>
      </c>
      <c r="H46">
        <f t="shared" si="2"/>
        <v>3.7145474791396233E-3</v>
      </c>
      <c r="J46">
        <f t="shared" si="3"/>
        <v>1.1131750392697247E-6</v>
      </c>
      <c r="K46">
        <f t="shared" si="3"/>
        <v>1.6762181638706114E-5</v>
      </c>
      <c r="L46">
        <f t="shared" si="3"/>
        <v>1.1160998568429477E-5</v>
      </c>
      <c r="M46">
        <f t="shared" si="4"/>
        <v>1.0550711062623811E-3</v>
      </c>
      <c r="N46">
        <f t="shared" si="4"/>
        <v>-4.0941643394844466E-3</v>
      </c>
      <c r="O46">
        <f t="shared" si="4"/>
        <v>-3.3408080711752174E-3</v>
      </c>
      <c r="P46">
        <f t="shared" si="5"/>
        <v>1.1131750392697247E-6</v>
      </c>
      <c r="Q46">
        <f t="shared" si="5"/>
        <v>-4.3196344988798458E-6</v>
      </c>
      <c r="R46">
        <f t="shared" si="5"/>
        <v>-3.5247900674651284E-6</v>
      </c>
      <c r="S46">
        <f t="shared" si="6"/>
        <v>1.6762181638706114E-5</v>
      </c>
      <c r="T46">
        <f t="shared" si="6"/>
        <v>1.3677817270067392E-5</v>
      </c>
      <c r="U46">
        <f t="shared" si="7"/>
        <v>1.1160998568429477E-5</v>
      </c>
    </row>
    <row r="47" spans="1:21" x14ac:dyDescent="0.25">
      <c r="A47" s="1">
        <v>42730</v>
      </c>
      <c r="B47">
        <v>115.82</v>
      </c>
      <c r="C47">
        <v>771.82000700000003</v>
      </c>
      <c r="D47">
        <v>749.86999500000002</v>
      </c>
      <c r="F47">
        <f t="shared" si="2"/>
        <v>-6.0256445469369611E-3</v>
      </c>
      <c r="G47">
        <f t="shared" si="2"/>
        <v>-2.3167609453163956E-2</v>
      </c>
      <c r="H47">
        <f t="shared" si="2"/>
        <v>-1.4194631886125122E-2</v>
      </c>
      <c r="J47">
        <f t="shared" si="3"/>
        <v>9.4127527099343301E-5</v>
      </c>
      <c r="K47">
        <f t="shared" si="3"/>
        <v>6.8307368596037387E-4</v>
      </c>
      <c r="L47">
        <f t="shared" si="3"/>
        <v>4.5156196604885621E-4</v>
      </c>
      <c r="M47">
        <f t="shared" si="4"/>
        <v>-9.7019341937236055E-3</v>
      </c>
      <c r="N47">
        <f t="shared" si="4"/>
        <v>-2.6135678410180475E-2</v>
      </c>
      <c r="O47">
        <f t="shared" si="4"/>
        <v>-2.1249987436439962E-2</v>
      </c>
      <c r="P47">
        <f t="shared" si="5"/>
        <v>9.4127527099343301E-5</v>
      </c>
      <c r="Q47">
        <f t="shared" si="5"/>
        <v>2.5356663204389378E-4</v>
      </c>
      <c r="R47">
        <f t="shared" si="5"/>
        <v>2.0616597972579389E-4</v>
      </c>
      <c r="S47">
        <f t="shared" si="6"/>
        <v>6.8307368596037387E-4</v>
      </c>
      <c r="T47">
        <f t="shared" si="6"/>
        <v>5.5538283785917027E-4</v>
      </c>
      <c r="U47">
        <f t="shared" si="7"/>
        <v>4.5156196604885621E-4</v>
      </c>
    </row>
    <row r="48" spans="1:21" x14ac:dyDescent="0.25">
      <c r="A48" s="1">
        <v>42737</v>
      </c>
      <c r="B48">
        <v>117.910004</v>
      </c>
      <c r="C48">
        <v>806.15002400000003</v>
      </c>
      <c r="D48">
        <v>795.98999000000003</v>
      </c>
      <c r="F48">
        <f t="shared" si="2"/>
        <v>1.7884393715117099E-2</v>
      </c>
      <c r="G48">
        <f t="shared" si="2"/>
        <v>4.3518487894559865E-2</v>
      </c>
      <c r="H48">
        <f t="shared" si="2"/>
        <v>5.9686758883185961E-2</v>
      </c>
      <c r="J48">
        <f t="shared" si="3"/>
        <v>2.0187022121650843E-4</v>
      </c>
      <c r="K48">
        <f t="shared" si="3"/>
        <v>1.6443364760102741E-3</v>
      </c>
      <c r="L48">
        <f t="shared" si="3"/>
        <v>2.7700646167873573E-3</v>
      </c>
      <c r="M48">
        <f t="shared" si="4"/>
        <v>1.4208104068330455E-2</v>
      </c>
      <c r="N48">
        <f t="shared" si="4"/>
        <v>4.0550418937543346E-2</v>
      </c>
      <c r="O48">
        <f t="shared" si="4"/>
        <v>5.263140333287112E-2</v>
      </c>
      <c r="P48">
        <f t="shared" si="5"/>
        <v>2.0187022121650843E-4</v>
      </c>
      <c r="Q48">
        <f t="shared" si="5"/>
        <v>5.761445722790139E-4</v>
      </c>
      <c r="R48">
        <f t="shared" si="5"/>
        <v>7.4779245581570728E-4</v>
      </c>
      <c r="S48">
        <f t="shared" si="6"/>
        <v>1.6443364760102741E-3</v>
      </c>
      <c r="T48">
        <f t="shared" si="6"/>
        <v>2.1342254544187392E-3</v>
      </c>
      <c r="U48">
        <f t="shared" si="7"/>
        <v>2.7700646167873573E-3</v>
      </c>
    </row>
    <row r="49" spans="1:21" x14ac:dyDescent="0.25">
      <c r="A49" s="1">
        <v>42744</v>
      </c>
      <c r="B49">
        <v>119.040001</v>
      </c>
      <c r="C49">
        <v>807.88000499999998</v>
      </c>
      <c r="D49">
        <v>817.14001499999995</v>
      </c>
      <c r="F49">
        <f t="shared" si="2"/>
        <v>9.5379239725586016E-3</v>
      </c>
      <c r="G49">
        <f t="shared" si="2"/>
        <v>2.1436796483428637E-3</v>
      </c>
      <c r="H49">
        <f t="shared" si="2"/>
        <v>2.6223846777200462E-2</v>
      </c>
      <c r="J49">
        <f t="shared" si="3"/>
        <v>3.4358756969068067E-5</v>
      </c>
      <c r="K49">
        <f t="shared" si="3"/>
        <v>6.7961773225542509E-7</v>
      </c>
      <c r="L49">
        <f t="shared" si="3"/>
        <v>3.6743105591519103E-4</v>
      </c>
      <c r="M49">
        <f t="shared" si="4"/>
        <v>5.8616343257719573E-3</v>
      </c>
      <c r="N49">
        <f t="shared" si="4"/>
        <v>-8.2438930867365394E-4</v>
      </c>
      <c r="O49">
        <f t="shared" si="4"/>
        <v>1.9168491226885621E-2</v>
      </c>
      <c r="P49">
        <f t="shared" si="5"/>
        <v>3.4358756969068067E-5</v>
      </c>
      <c r="Q49">
        <f t="shared" si="5"/>
        <v>-4.8322686695209033E-6</v>
      </c>
      <c r="R49">
        <f t="shared" si="5"/>
        <v>1.1235868614877137E-4</v>
      </c>
      <c r="S49">
        <f t="shared" si="6"/>
        <v>6.7961773225542509E-7</v>
      </c>
      <c r="T49">
        <f t="shared" si="6"/>
        <v>-1.5802299230849238E-5</v>
      </c>
      <c r="U49">
        <f t="shared" si="7"/>
        <v>3.6743105591519103E-4</v>
      </c>
    </row>
    <row r="50" spans="1:21" x14ac:dyDescent="0.25">
      <c r="A50" s="1">
        <v>42751</v>
      </c>
      <c r="B50">
        <v>120</v>
      </c>
      <c r="C50">
        <v>805.02002000000005</v>
      </c>
      <c r="D50">
        <v>808.330017</v>
      </c>
      <c r="F50">
        <f t="shared" si="2"/>
        <v>8.0321632967266347E-3</v>
      </c>
      <c r="G50">
        <f t="shared" si="2"/>
        <v>-3.5463921546872433E-3</v>
      </c>
      <c r="H50">
        <f t="shared" si="2"/>
        <v>-1.08400451509828E-2</v>
      </c>
      <c r="J50">
        <f t="shared" si="3"/>
        <v>1.8973635254241533E-5</v>
      </c>
      <c r="K50">
        <f t="shared" si="3"/>
        <v>4.2438203575900599E-5</v>
      </c>
      <c r="L50">
        <f t="shared" si="3"/>
        <v>3.2024536626000408E-4</v>
      </c>
      <c r="M50">
        <f t="shared" si="4"/>
        <v>4.3558736499399904E-3</v>
      </c>
      <c r="N50">
        <f t="shared" si="4"/>
        <v>-6.5144611117037609E-3</v>
      </c>
      <c r="O50">
        <f t="shared" si="4"/>
        <v>-1.789540070129764E-2</v>
      </c>
      <c r="P50">
        <f t="shared" si="5"/>
        <v>1.8973635254241533E-5</v>
      </c>
      <c r="Q50">
        <f t="shared" si="5"/>
        <v>-2.837616950002919E-5</v>
      </c>
      <c r="R50">
        <f t="shared" si="5"/>
        <v>-7.7950104369900022E-5</v>
      </c>
      <c r="S50">
        <f t="shared" si="6"/>
        <v>4.2438203575900599E-5</v>
      </c>
      <c r="T50">
        <f t="shared" si="6"/>
        <v>1.1657889194695969E-4</v>
      </c>
      <c r="U50">
        <f t="shared" si="7"/>
        <v>3.2024536626000408E-4</v>
      </c>
    </row>
    <row r="51" spans="1:21" x14ac:dyDescent="0.25">
      <c r="A51" s="1">
        <v>42758</v>
      </c>
      <c r="B51">
        <v>121.949997</v>
      </c>
      <c r="C51">
        <v>823.30999799999995</v>
      </c>
      <c r="D51">
        <v>835.77002000000005</v>
      </c>
      <c r="F51">
        <f t="shared" si="2"/>
        <v>1.6119357279637016E-2</v>
      </c>
      <c r="G51">
        <f t="shared" si="2"/>
        <v>2.2465651367596786E-2</v>
      </c>
      <c r="H51">
        <f t="shared" si="2"/>
        <v>3.3383067530514884E-2</v>
      </c>
      <c r="J51">
        <f t="shared" si="3"/>
        <v>1.5482993211568855E-4</v>
      </c>
      <c r="K51">
        <f t="shared" si="3"/>
        <v>3.8015571985736899E-4</v>
      </c>
      <c r="L51">
        <f t="shared" si="3"/>
        <v>6.9314841811236882E-4</v>
      </c>
      <c r="M51">
        <f t="shared" si="4"/>
        <v>1.2443067632850371E-2</v>
      </c>
      <c r="N51">
        <f t="shared" si="4"/>
        <v>1.9497582410580267E-2</v>
      </c>
      <c r="O51">
        <f t="shared" si="4"/>
        <v>2.6327711980200043E-2</v>
      </c>
      <c r="P51">
        <f t="shared" si="5"/>
        <v>1.5482993211568855E-4</v>
      </c>
      <c r="Q51">
        <f t="shared" si="5"/>
        <v>2.4260973661192404E-4</v>
      </c>
      <c r="R51">
        <f t="shared" si="5"/>
        <v>3.2759750078783411E-4</v>
      </c>
      <c r="S51">
        <f t="shared" si="6"/>
        <v>3.8015571985736899E-4</v>
      </c>
      <c r="T51">
        <f t="shared" si="6"/>
        <v>5.1332673401597174E-4</v>
      </c>
      <c r="U51">
        <f t="shared" si="7"/>
        <v>6.9314841811236882E-4</v>
      </c>
    </row>
    <row r="52" spans="1:21" x14ac:dyDescent="0.25">
      <c r="A52" s="1">
        <v>42765</v>
      </c>
      <c r="B52">
        <v>129.08000200000001</v>
      </c>
      <c r="C52">
        <v>801.48999000000003</v>
      </c>
      <c r="D52">
        <v>810.20001200000002</v>
      </c>
      <c r="F52">
        <f t="shared" si="2"/>
        <v>5.6821282616345205E-2</v>
      </c>
      <c r="G52">
        <f t="shared" si="2"/>
        <v>-2.6860315153486188E-2</v>
      </c>
      <c r="H52">
        <f t="shared" si="2"/>
        <v>-3.1072333965412629E-2</v>
      </c>
      <c r="J52">
        <f t="shared" si="3"/>
        <v>2.8243902777344287E-3</v>
      </c>
      <c r="K52">
        <f t="shared" si="3"/>
        <v>8.8973249864369042E-4</v>
      </c>
      <c r="L52">
        <f t="shared" si="3"/>
        <v>1.4537207078077143E-3</v>
      </c>
      <c r="M52">
        <f t="shared" si="4"/>
        <v>5.314499296955856E-2</v>
      </c>
      <c r="N52">
        <f t="shared" si="4"/>
        <v>-2.9828384110502707E-2</v>
      </c>
      <c r="O52">
        <f t="shared" si="4"/>
        <v>-3.8127689515727467E-2</v>
      </c>
      <c r="P52">
        <f t="shared" si="5"/>
        <v>2.8243902777344287E-3</v>
      </c>
      <c r="Q52">
        <f t="shared" si="5"/>
        <v>-1.5852292638459586E-3</v>
      </c>
      <c r="R52">
        <f t="shared" si="5"/>
        <v>-2.0262957912588479E-3</v>
      </c>
      <c r="S52">
        <f t="shared" si="6"/>
        <v>8.8973249864369042E-4</v>
      </c>
      <c r="T52">
        <f t="shared" si="6"/>
        <v>1.1372873681211059E-3</v>
      </c>
      <c r="U52">
        <f t="shared" si="7"/>
        <v>1.4537207078077143E-3</v>
      </c>
    </row>
    <row r="53" spans="1:21" x14ac:dyDescent="0.25">
      <c r="A53" s="1">
        <v>42772</v>
      </c>
      <c r="B53">
        <v>132.11999499999999</v>
      </c>
      <c r="C53">
        <v>813.669983</v>
      </c>
      <c r="D53">
        <v>827.46002199999998</v>
      </c>
      <c r="F53">
        <f t="shared" si="2"/>
        <v>2.3278180000176073E-2</v>
      </c>
      <c r="G53">
        <f t="shared" si="2"/>
        <v>1.5082374616506499E-2</v>
      </c>
      <c r="H53">
        <f t="shared" si="2"/>
        <v>2.1079648721940927E-2</v>
      </c>
      <c r="J53">
        <f t="shared" si="3"/>
        <v>3.8423410542630154E-4</v>
      </c>
      <c r="K53">
        <f t="shared" si="3"/>
        <v>1.4675640161155101E-4</v>
      </c>
      <c r="L53">
        <f t="shared" si="3"/>
        <v>1.9668079896371804E-4</v>
      </c>
      <c r="M53">
        <f t="shared" si="4"/>
        <v>1.9601890353389429E-2</v>
      </c>
      <c r="N53">
        <f t="shared" si="4"/>
        <v>1.2114305659489982E-2</v>
      </c>
      <c r="O53">
        <f t="shared" si="4"/>
        <v>1.4024293171626085E-2</v>
      </c>
      <c r="P53">
        <f t="shared" si="5"/>
        <v>3.8423410542630154E-4</v>
      </c>
      <c r="Q53">
        <f t="shared" si="5"/>
        <v>2.3746329124476766E-4</v>
      </c>
      <c r="R53">
        <f t="shared" si="5"/>
        <v>2.7490265703400261E-4</v>
      </c>
      <c r="S53">
        <f t="shared" si="6"/>
        <v>1.4675640161155101E-4</v>
      </c>
      <c r="T53">
        <f t="shared" si="6"/>
        <v>1.6989457413937661E-4</v>
      </c>
      <c r="U53">
        <f t="shared" si="7"/>
        <v>1.9668079896371804E-4</v>
      </c>
    </row>
    <row r="54" spans="1:21" x14ac:dyDescent="0.25">
      <c r="A54" s="1">
        <v>42779</v>
      </c>
      <c r="B54">
        <v>135.720001</v>
      </c>
      <c r="C54">
        <v>828.07000700000003</v>
      </c>
      <c r="D54">
        <v>845.07000700000003</v>
      </c>
      <c r="F54">
        <f t="shared" si="2"/>
        <v>2.6883384605936027E-2</v>
      </c>
      <c r="G54">
        <f t="shared" si="2"/>
        <v>1.7542842822903484E-2</v>
      </c>
      <c r="H54">
        <f t="shared" si="2"/>
        <v>2.1058678144445883E-2</v>
      </c>
      <c r="J54">
        <f t="shared" si="3"/>
        <v>5.3856925644297669E-4</v>
      </c>
      <c r="K54">
        <f t="shared" si="3"/>
        <v>2.1242403324174173E-4</v>
      </c>
      <c r="L54">
        <f t="shared" si="3"/>
        <v>1.9609304367530092E-4</v>
      </c>
      <c r="M54">
        <f t="shared" si="4"/>
        <v>2.3207094959149382E-2</v>
      </c>
      <c r="N54">
        <f t="shared" si="4"/>
        <v>1.4574773865886967E-2</v>
      </c>
      <c r="O54">
        <f t="shared" si="4"/>
        <v>1.4003322594131042E-2</v>
      </c>
      <c r="P54">
        <f t="shared" si="5"/>
        <v>5.3856925644297669E-4</v>
      </c>
      <c r="Q54">
        <f t="shared" si="5"/>
        <v>3.382381611137676E-4</v>
      </c>
      <c r="R54">
        <f t="shared" si="5"/>
        <v>3.2497643718560113E-4</v>
      </c>
      <c r="S54">
        <f t="shared" si="6"/>
        <v>2.1242403324174173E-4</v>
      </c>
      <c r="T54">
        <f t="shared" si="6"/>
        <v>2.0409526018052559E-4</v>
      </c>
      <c r="U54">
        <f t="shared" si="7"/>
        <v>1.9609304367530092E-4</v>
      </c>
    </row>
    <row r="55" spans="1:21" x14ac:dyDescent="0.25">
      <c r="A55" s="1">
        <v>42786</v>
      </c>
      <c r="B55">
        <v>136.66000399999999</v>
      </c>
      <c r="C55">
        <v>828.64001499999995</v>
      </c>
      <c r="D55">
        <v>845.23999000000003</v>
      </c>
      <c r="F55">
        <f t="shared" si="2"/>
        <v>6.9021713382119588E-3</v>
      </c>
      <c r="G55">
        <f t="shared" si="2"/>
        <v>6.8812044947221625E-4</v>
      </c>
      <c r="H55">
        <f t="shared" si="2"/>
        <v>2.0112642163233924E-4</v>
      </c>
      <c r="J55">
        <f t="shared" si="3"/>
        <v>1.0406312687073047E-5</v>
      </c>
      <c r="K55">
        <f t="shared" si="3"/>
        <v>5.1981651970534871E-6</v>
      </c>
      <c r="L55">
        <f t="shared" si="3"/>
        <v>4.6980456948479679E-5</v>
      </c>
      <c r="M55">
        <f t="shared" si="4"/>
        <v>3.2258816914253145E-3</v>
      </c>
      <c r="N55">
        <f t="shared" si="4"/>
        <v>-2.2799485075443012E-3</v>
      </c>
      <c r="O55">
        <f t="shared" si="4"/>
        <v>-6.8542291286825012E-3</v>
      </c>
      <c r="P55">
        <f t="shared" si="5"/>
        <v>1.0406312687073047E-5</v>
      </c>
      <c r="Q55">
        <f t="shared" si="5"/>
        <v>-7.3548441478796315E-6</v>
      </c>
      <c r="R55">
        <f t="shared" si="5"/>
        <v>-2.2110932255050968E-5</v>
      </c>
      <c r="S55">
        <f t="shared" si="6"/>
        <v>5.1981651970534871E-6</v>
      </c>
      <c r="T55">
        <f t="shared" si="6"/>
        <v>1.5627289472306346E-5</v>
      </c>
      <c r="U55">
        <f t="shared" si="7"/>
        <v>4.6980456948479679E-5</v>
      </c>
    </row>
    <row r="56" spans="1:21" x14ac:dyDescent="0.25">
      <c r="A56" s="1">
        <v>42793</v>
      </c>
      <c r="B56">
        <v>139.779999</v>
      </c>
      <c r="C56">
        <v>829.080017</v>
      </c>
      <c r="D56">
        <v>849.88000499999998</v>
      </c>
      <c r="F56">
        <f t="shared" si="2"/>
        <v>2.2573632272531563E-2</v>
      </c>
      <c r="G56">
        <f t="shared" si="2"/>
        <v>5.308520158281855E-4</v>
      </c>
      <c r="H56">
        <f t="shared" si="2"/>
        <v>5.474570062854245E-3</v>
      </c>
      <c r="J56">
        <f t="shared" si="3"/>
        <v>3.5710955831479586E-4</v>
      </c>
      <c r="K56">
        <f t="shared" si="3"/>
        <v>5.9400264184154093E-6</v>
      </c>
      <c r="L56">
        <f t="shared" si="3"/>
        <v>2.4988827573660329E-6</v>
      </c>
      <c r="M56">
        <f t="shared" si="4"/>
        <v>1.8897342625744919E-2</v>
      </c>
      <c r="N56">
        <f t="shared" si="4"/>
        <v>-2.437216941188332E-3</v>
      </c>
      <c r="O56">
        <f t="shared" si="4"/>
        <v>-1.5807854874605957E-3</v>
      </c>
      <c r="P56">
        <f t="shared" si="5"/>
        <v>3.5710955831479586E-4</v>
      </c>
      <c r="Q56">
        <f t="shared" si="5"/>
        <v>-4.6056923590905911E-5</v>
      </c>
      <c r="R56">
        <f t="shared" si="5"/>
        <v>-2.9872644974348074E-5</v>
      </c>
      <c r="S56">
        <f t="shared" si="6"/>
        <v>5.9400264184154093E-6</v>
      </c>
      <c r="T56">
        <f t="shared" si="6"/>
        <v>3.8527171704236196E-6</v>
      </c>
      <c r="U56">
        <f t="shared" si="7"/>
        <v>2.4988827573660329E-6</v>
      </c>
    </row>
    <row r="57" spans="1:21" x14ac:dyDescent="0.25">
      <c r="A57" s="1">
        <v>42800</v>
      </c>
      <c r="B57">
        <v>139.13999899999999</v>
      </c>
      <c r="C57">
        <v>843.25</v>
      </c>
      <c r="D57">
        <v>852.46002199999998</v>
      </c>
      <c r="F57">
        <f t="shared" si="2"/>
        <v>-4.5891375863943767E-3</v>
      </c>
      <c r="G57">
        <f t="shared" si="2"/>
        <v>1.6946801148400203E-2</v>
      </c>
      <c r="H57">
        <f t="shared" si="2"/>
        <v>3.0311441127821451E-3</v>
      </c>
      <c r="J57">
        <f t="shared" si="3"/>
        <v>6.8317287347010488E-5</v>
      </c>
      <c r="K57">
        <f t="shared" si="3"/>
        <v>1.9540495367842653E-4</v>
      </c>
      <c r="L57">
        <f t="shared" si="3"/>
        <v>1.6194277693968963E-5</v>
      </c>
      <c r="M57">
        <f t="shared" si="4"/>
        <v>-8.2654272331810219E-3</v>
      </c>
      <c r="N57">
        <f t="shared" si="4"/>
        <v>1.3978732191383686E-2</v>
      </c>
      <c r="O57">
        <f t="shared" si="4"/>
        <v>-4.0242114375326956E-3</v>
      </c>
      <c r="P57">
        <f t="shared" si="5"/>
        <v>6.8317287347010488E-5</v>
      </c>
      <c r="Q57">
        <f t="shared" si="5"/>
        <v>-1.1554019374000694E-4</v>
      </c>
      <c r="R57">
        <f t="shared" si="5"/>
        <v>3.326182680786129E-5</v>
      </c>
      <c r="S57">
        <f t="shared" si="6"/>
        <v>1.9540495367842653E-4</v>
      </c>
      <c r="T57">
        <f t="shared" si="6"/>
        <v>-5.6253373966772708E-5</v>
      </c>
      <c r="U57">
        <f t="shared" si="7"/>
        <v>1.6194277693968963E-5</v>
      </c>
    </row>
    <row r="58" spans="1:21" x14ac:dyDescent="0.25">
      <c r="A58" s="1">
        <v>42807</v>
      </c>
      <c r="B58">
        <v>139.990005</v>
      </c>
      <c r="C58">
        <v>852.11999500000002</v>
      </c>
      <c r="D58">
        <v>852.30999799999995</v>
      </c>
      <c r="F58">
        <f t="shared" si="2"/>
        <v>6.0904138950808595E-3</v>
      </c>
      <c r="G58">
        <f t="shared" si="2"/>
        <v>1.0463882172524747E-2</v>
      </c>
      <c r="H58">
        <f t="shared" si="2"/>
        <v>-1.7600497266763559E-4</v>
      </c>
      <c r="J58">
        <f t="shared" si="3"/>
        <v>5.8279958862021093E-6</v>
      </c>
      <c r="K58">
        <f t="shared" si="3"/>
        <v>5.6187215761787827E-5</v>
      </c>
      <c r="L58">
        <f t="shared" si="3"/>
        <v>5.2292575013349388E-5</v>
      </c>
      <c r="M58">
        <f t="shared" si="4"/>
        <v>2.4141242482942152E-3</v>
      </c>
      <c r="N58">
        <f t="shared" si="4"/>
        <v>7.4958132155082298E-3</v>
      </c>
      <c r="O58">
        <f t="shared" si="4"/>
        <v>-7.2313605229824759E-3</v>
      </c>
      <c r="P58">
        <f t="shared" si="5"/>
        <v>5.8279958862021093E-6</v>
      </c>
      <c r="Q58">
        <f t="shared" si="5"/>
        <v>1.8095824444242648E-5</v>
      </c>
      <c r="R58">
        <f t="shared" si="5"/>
        <v>-1.7457402786689533E-5</v>
      </c>
      <c r="S58">
        <f t="shared" si="6"/>
        <v>5.6187215761787827E-5</v>
      </c>
      <c r="T58">
        <f t="shared" si="6"/>
        <v>-5.4204927774276545E-5</v>
      </c>
      <c r="U58">
        <f t="shared" si="7"/>
        <v>5.2292575013349388E-5</v>
      </c>
    </row>
    <row r="59" spans="1:21" x14ac:dyDescent="0.25">
      <c r="A59" s="1">
        <v>42814</v>
      </c>
      <c r="B59">
        <v>140.63999899999999</v>
      </c>
      <c r="C59">
        <v>814.42999299999997</v>
      </c>
      <c r="D59">
        <v>845.60998500000005</v>
      </c>
      <c r="F59">
        <f t="shared" si="2"/>
        <v>4.6323996229439461E-3</v>
      </c>
      <c r="G59">
        <f t="shared" si="2"/>
        <v>-4.5238882656290641E-2</v>
      </c>
      <c r="H59">
        <f t="shared" si="2"/>
        <v>-7.8920654008856703E-3</v>
      </c>
      <c r="J59">
        <f t="shared" si="3"/>
        <v>9.1414628650751625E-7</v>
      </c>
      <c r="K59">
        <f t="shared" si="3"/>
        <v>2.3239101838477376E-3</v>
      </c>
      <c r="L59">
        <f t="shared" si="3"/>
        <v>2.2342539309238796E-4</v>
      </c>
      <c r="M59">
        <f t="shared" si="4"/>
        <v>9.5610997615730182E-4</v>
      </c>
      <c r="N59">
        <f t="shared" si="4"/>
        <v>-4.820695161330716E-2</v>
      </c>
      <c r="O59">
        <f t="shared" si="4"/>
        <v>-1.494742095120051E-2</v>
      </c>
      <c r="P59">
        <f t="shared" si="5"/>
        <v>9.1414628650751625E-7</v>
      </c>
      <c r="Q59">
        <f t="shared" si="5"/>
        <v>-4.609114735761531E-5</v>
      </c>
      <c r="R59">
        <f t="shared" si="5"/>
        <v>-1.4291378289265473E-5</v>
      </c>
      <c r="S59">
        <f t="shared" si="6"/>
        <v>2.3239101838477376E-3</v>
      </c>
      <c r="T59">
        <f t="shared" si="6"/>
        <v>7.2056959853825672E-4</v>
      </c>
      <c r="U59">
        <f t="shared" si="7"/>
        <v>2.2342539309238796E-4</v>
      </c>
    </row>
    <row r="60" spans="1:21" x14ac:dyDescent="0.25">
      <c r="A60" s="1">
        <v>42821</v>
      </c>
      <c r="B60">
        <v>143.66000399999999</v>
      </c>
      <c r="C60">
        <v>829.55999799999995</v>
      </c>
      <c r="D60">
        <v>886.53997800000002</v>
      </c>
      <c r="F60">
        <f t="shared" si="2"/>
        <v>2.1245997663660456E-2</v>
      </c>
      <c r="G60">
        <f t="shared" si="2"/>
        <v>1.8406963876263508E-2</v>
      </c>
      <c r="H60">
        <f t="shared" si="2"/>
        <v>4.7267978274298711E-2</v>
      </c>
      <c r="J60">
        <f t="shared" si="3"/>
        <v>3.0869463979819986E-4</v>
      </c>
      <c r="K60">
        <f t="shared" si="3"/>
        <v>2.3835947632755056E-4</v>
      </c>
      <c r="L60">
        <f t="shared" si="3"/>
        <v>1.6170550263414638E-3</v>
      </c>
      <c r="M60">
        <f t="shared" si="4"/>
        <v>1.7569708016873811E-2</v>
      </c>
      <c r="N60">
        <f t="shared" si="4"/>
        <v>1.5438894919246991E-2</v>
      </c>
      <c r="O60">
        <f t="shared" si="4"/>
        <v>4.0212622723983869E-2</v>
      </c>
      <c r="P60">
        <f t="shared" si="5"/>
        <v>3.0869463979819986E-4</v>
      </c>
      <c r="Q60">
        <f t="shared" si="5"/>
        <v>2.7125687583436623E-4</v>
      </c>
      <c r="R60">
        <f t="shared" si="5"/>
        <v>7.0652403985310144E-4</v>
      </c>
      <c r="S60">
        <f t="shared" si="6"/>
        <v>2.3835947632755056E-4</v>
      </c>
      <c r="T60">
        <f t="shared" si="6"/>
        <v>6.2083845666291069E-4</v>
      </c>
      <c r="U60">
        <f t="shared" si="7"/>
        <v>1.6170550263414638E-3</v>
      </c>
    </row>
    <row r="61" spans="1:21" x14ac:dyDescent="0.25">
      <c r="A61" s="1">
        <v>42828</v>
      </c>
      <c r="B61">
        <v>143.33999600000001</v>
      </c>
      <c r="C61">
        <v>824.669983</v>
      </c>
      <c r="D61">
        <v>894.88000499999998</v>
      </c>
      <c r="F61">
        <f t="shared" si="2"/>
        <v>-2.2300218300803708E-3</v>
      </c>
      <c r="G61">
        <f t="shared" si="2"/>
        <v>-5.912151635222589E-3</v>
      </c>
      <c r="H61">
        <f t="shared" si="2"/>
        <v>9.3634157164701522E-3</v>
      </c>
      <c r="J61">
        <f t="shared" si="3"/>
        <v>3.4884515261771028E-5</v>
      </c>
      <c r="K61">
        <f t="shared" si="3"/>
        <v>7.8858317766827455E-5</v>
      </c>
      <c r="L61">
        <f t="shared" si="3"/>
        <v>5.3271417305928839E-6</v>
      </c>
      <c r="M61">
        <f t="shared" si="4"/>
        <v>-5.9063114768670155E-3</v>
      </c>
      <c r="N61">
        <f t="shared" si="4"/>
        <v>-8.8802205922391061E-3</v>
      </c>
      <c r="O61">
        <f t="shared" si="4"/>
        <v>2.3080601661553115E-3</v>
      </c>
      <c r="P61">
        <f t="shared" si="5"/>
        <v>3.4884515261771028E-5</v>
      </c>
      <c r="Q61">
        <f t="shared" si="5"/>
        <v>5.2449348801052635E-5</v>
      </c>
      <c r="R61">
        <f t="shared" si="5"/>
        <v>-1.3632122248662708E-5</v>
      </c>
      <c r="S61">
        <f t="shared" si="6"/>
        <v>7.8858317766827455E-5</v>
      </c>
      <c r="T61">
        <f t="shared" si="6"/>
        <v>-2.0496083415619211E-5</v>
      </c>
      <c r="U61">
        <f t="shared" si="7"/>
        <v>5.3271417305928839E-6</v>
      </c>
    </row>
    <row r="62" spans="1:21" x14ac:dyDescent="0.25">
      <c r="A62" s="1">
        <v>42835</v>
      </c>
      <c r="B62">
        <v>141.050003</v>
      </c>
      <c r="C62">
        <v>823.55999799999995</v>
      </c>
      <c r="D62">
        <v>884.669983</v>
      </c>
      <c r="F62">
        <f t="shared" si="2"/>
        <v>-1.6104943943035497E-2</v>
      </c>
      <c r="G62">
        <f t="shared" si="2"/>
        <v>-1.3468814189723946E-3</v>
      </c>
      <c r="H62">
        <f t="shared" si="2"/>
        <v>-1.1474961762366374E-2</v>
      </c>
      <c r="J62">
        <f t="shared" si="3"/>
        <v>3.9129720233510774E-4</v>
      </c>
      <c r="K62">
        <f t="shared" si="3"/>
        <v>1.8618796747246856E-5</v>
      </c>
      <c r="L62">
        <f t="shared" si="3"/>
        <v>3.4337265970865315E-4</v>
      </c>
      <c r="M62">
        <f t="shared" si="4"/>
        <v>-1.9781233589822141E-2</v>
      </c>
      <c r="N62">
        <f t="shared" si="4"/>
        <v>-4.3149503759889124E-3</v>
      </c>
      <c r="O62">
        <f t="shared" si="4"/>
        <v>-1.8530317312681215E-2</v>
      </c>
      <c r="P62">
        <f t="shared" si="5"/>
        <v>3.9129720233510774E-4</v>
      </c>
      <c r="Q62">
        <f t="shared" si="5"/>
        <v>8.5355041315927552E-5</v>
      </c>
      <c r="R62">
        <f t="shared" si="5"/>
        <v>3.6655253525567244E-4</v>
      </c>
      <c r="S62">
        <f t="shared" si="6"/>
        <v>1.8618796747246856E-5</v>
      </c>
      <c r="T62">
        <f t="shared" si="6"/>
        <v>7.9957399655547663E-5</v>
      </c>
      <c r="U62">
        <f t="shared" si="7"/>
        <v>3.4337265970865315E-4</v>
      </c>
    </row>
    <row r="63" spans="1:21" x14ac:dyDescent="0.25">
      <c r="A63" s="1">
        <v>42842</v>
      </c>
      <c r="B63">
        <v>142.270004</v>
      </c>
      <c r="C63">
        <v>843.19000200000005</v>
      </c>
      <c r="D63">
        <v>898.53002900000001</v>
      </c>
      <c r="F63">
        <f t="shared" si="2"/>
        <v>8.6122300615715294E-3</v>
      </c>
      <c r="G63">
        <f t="shared" si="2"/>
        <v>2.3555916226112188E-2</v>
      </c>
      <c r="H63">
        <f t="shared" si="2"/>
        <v>1.5545452024534898E-2</v>
      </c>
      <c r="J63">
        <f t="shared" si="3"/>
        <v>2.4363507778306782E-5</v>
      </c>
      <c r="K63">
        <f t="shared" si="3"/>
        <v>4.2385945517560999E-4</v>
      </c>
      <c r="L63">
        <f t="shared" si="3"/>
        <v>7.2081738141563866E-5</v>
      </c>
      <c r="M63">
        <f t="shared" si="4"/>
        <v>4.935940414784885E-3</v>
      </c>
      <c r="N63">
        <f t="shared" si="4"/>
        <v>2.0587847269095669E-2</v>
      </c>
      <c r="O63">
        <f t="shared" si="4"/>
        <v>8.4900964742200581E-3</v>
      </c>
      <c r="P63">
        <f t="shared" si="5"/>
        <v>2.4363507778306782E-5</v>
      </c>
      <c r="Q63">
        <f t="shared" si="5"/>
        <v>1.0162038738894794E-4</v>
      </c>
      <c r="R63">
        <f t="shared" si="5"/>
        <v>4.190661031252544E-5</v>
      </c>
      <c r="S63">
        <f t="shared" si="6"/>
        <v>4.2385945517560999E-4</v>
      </c>
      <c r="T63">
        <f t="shared" si="6"/>
        <v>1.747928095111302E-4</v>
      </c>
      <c r="U63">
        <f t="shared" si="7"/>
        <v>7.2081738141563866E-5</v>
      </c>
    </row>
    <row r="64" spans="1:21" x14ac:dyDescent="0.25">
      <c r="A64" s="1">
        <v>42849</v>
      </c>
      <c r="B64">
        <v>143.64999399999999</v>
      </c>
      <c r="C64">
        <v>905.96002199999998</v>
      </c>
      <c r="D64">
        <v>924.98999000000003</v>
      </c>
      <c r="F64">
        <f t="shared" si="2"/>
        <v>9.653054878480883E-3</v>
      </c>
      <c r="G64">
        <f t="shared" si="2"/>
        <v>7.1802858735417377E-2</v>
      </c>
      <c r="H64">
        <f t="shared" si="2"/>
        <v>2.902278890946192E-2</v>
      </c>
      <c r="J64">
        <f t="shared" si="3"/>
        <v>3.5721722634789083E-5</v>
      </c>
      <c r="K64">
        <f t="shared" si="3"/>
        <v>4.7382282838366405E-3</v>
      </c>
      <c r="L64">
        <f t="shared" si="3"/>
        <v>4.825681283885679E-4</v>
      </c>
      <c r="M64">
        <f t="shared" si="4"/>
        <v>5.9767652316942387E-3</v>
      </c>
      <c r="N64">
        <f t="shared" si="4"/>
        <v>6.8834789778400865E-2</v>
      </c>
      <c r="O64">
        <f t="shared" si="4"/>
        <v>2.1967433359147078E-2</v>
      </c>
      <c r="P64">
        <f t="shared" si="5"/>
        <v>3.5721722634789083E-5</v>
      </c>
      <c r="Q64">
        <f t="shared" si="5"/>
        <v>4.1140937827852824E-4</v>
      </c>
      <c r="R64">
        <f t="shared" si="5"/>
        <v>1.3129419193051045E-4</v>
      </c>
      <c r="S64">
        <f t="shared" si="6"/>
        <v>4.7382282838366405E-3</v>
      </c>
      <c r="T64">
        <f t="shared" si="6"/>
        <v>1.5121236572479195E-3</v>
      </c>
      <c r="U64">
        <f t="shared" si="7"/>
        <v>4.825681283885679E-4</v>
      </c>
    </row>
    <row r="65" spans="1:21" x14ac:dyDescent="0.25">
      <c r="A65" s="1">
        <v>42856</v>
      </c>
      <c r="B65">
        <v>148.96000699999999</v>
      </c>
      <c r="C65">
        <v>927.13000499999998</v>
      </c>
      <c r="D65">
        <v>934.15002400000003</v>
      </c>
      <c r="F65">
        <f t="shared" si="2"/>
        <v>3.6298116864125901E-2</v>
      </c>
      <c r="G65">
        <f t="shared" si="2"/>
        <v>2.3098619209619194E-2</v>
      </c>
      <c r="H65">
        <f t="shared" si="2"/>
        <v>9.8541347654020044E-3</v>
      </c>
      <c r="J65">
        <f t="shared" si="3"/>
        <v>1.0641836109979363E-3</v>
      </c>
      <c r="K65">
        <f t="shared" si="3"/>
        <v>4.0523905347256167E-4</v>
      </c>
      <c r="L65">
        <f t="shared" si="3"/>
        <v>7.8331650948039211E-6</v>
      </c>
      <c r="M65">
        <f t="shared" si="4"/>
        <v>3.2621827217339257E-2</v>
      </c>
      <c r="N65">
        <f t="shared" si="4"/>
        <v>2.0130550252602675E-2</v>
      </c>
      <c r="O65">
        <f t="shared" si="4"/>
        <v>2.7987792150871637E-3</v>
      </c>
      <c r="P65">
        <f t="shared" si="5"/>
        <v>1.0641836109979363E-3</v>
      </c>
      <c r="Q65">
        <f t="shared" si="5"/>
        <v>6.5669533213036965E-4</v>
      </c>
      <c r="R65">
        <f t="shared" si="5"/>
        <v>9.1301291974053833E-5</v>
      </c>
      <c r="S65">
        <f t="shared" si="6"/>
        <v>4.0523905347256167E-4</v>
      </c>
      <c r="T65">
        <f t="shared" si="6"/>
        <v>5.6340965635252023E-5</v>
      </c>
      <c r="U65">
        <f t="shared" si="7"/>
        <v>7.8331650948039211E-6</v>
      </c>
    </row>
    <row r="66" spans="1:21" x14ac:dyDescent="0.25">
      <c r="A66" s="1">
        <v>42863</v>
      </c>
      <c r="B66">
        <v>156.10000600000001</v>
      </c>
      <c r="C66">
        <v>932.21997099999999</v>
      </c>
      <c r="D66">
        <v>961.34997599999997</v>
      </c>
      <c r="F66">
        <f t="shared" si="2"/>
        <v>4.6819005437048089E-2</v>
      </c>
      <c r="G66">
        <f t="shared" si="2"/>
        <v>5.4750087722165858E-3</v>
      </c>
      <c r="H66">
        <f t="shared" si="2"/>
        <v>2.8701471055800478E-2</v>
      </c>
      <c r="J66">
        <f t="shared" si="3"/>
        <v>1.8612939257592741E-3</v>
      </c>
      <c r="K66">
        <f t="shared" si="3"/>
        <v>6.2847472370353521E-6</v>
      </c>
      <c r="L66">
        <f t="shared" si="3"/>
        <v>4.6855431647682569E-4</v>
      </c>
      <c r="M66">
        <f t="shared" si="4"/>
        <v>4.3142715790261445E-2</v>
      </c>
      <c r="N66">
        <f t="shared" si="4"/>
        <v>2.5069398152000682E-3</v>
      </c>
      <c r="O66">
        <f t="shared" si="4"/>
        <v>2.1646115505485636E-2</v>
      </c>
      <c r="P66">
        <f t="shared" si="5"/>
        <v>1.8612939257592741E-3</v>
      </c>
      <c r="Q66">
        <f t="shared" si="5"/>
        <v>1.0815619195046709E-4</v>
      </c>
      <c r="R66">
        <f t="shared" si="5"/>
        <v>9.3387220921633824E-4</v>
      </c>
      <c r="S66">
        <f t="shared" si="6"/>
        <v>6.2847472370353521E-6</v>
      </c>
      <c r="T66">
        <f t="shared" si="6"/>
        <v>5.4265508805121492E-5</v>
      </c>
      <c r="U66">
        <f t="shared" si="7"/>
        <v>4.6855431647682569E-4</v>
      </c>
    </row>
    <row r="67" spans="1:21" x14ac:dyDescent="0.25">
      <c r="A67" s="1">
        <v>42870</v>
      </c>
      <c r="B67">
        <v>153.05999800000001</v>
      </c>
      <c r="C67">
        <v>934.01000999999997</v>
      </c>
      <c r="D67">
        <v>959.84002699999996</v>
      </c>
      <c r="F67">
        <f t="shared" si="2"/>
        <v>-1.9666877643281348E-2</v>
      </c>
      <c r="G67">
        <f t="shared" si="2"/>
        <v>1.9183482927383538E-3</v>
      </c>
      <c r="H67">
        <f t="shared" si="2"/>
        <v>-1.5718896189812939E-3</v>
      </c>
      <c r="J67">
        <f t="shared" si="3"/>
        <v>5.4490345913210019E-4</v>
      </c>
      <c r="K67">
        <f t="shared" si="3"/>
        <v>1.1019134730125895E-6</v>
      </c>
      <c r="L67">
        <f t="shared" si="3"/>
        <v>7.4429359211143498E-5</v>
      </c>
      <c r="M67">
        <f t="shared" si="4"/>
        <v>-2.3343167290067992E-2</v>
      </c>
      <c r="N67">
        <f t="shared" si="4"/>
        <v>-1.0497206642781638E-3</v>
      </c>
      <c r="O67">
        <f t="shared" si="4"/>
        <v>-8.6272451692961348E-3</v>
      </c>
      <c r="P67">
        <f t="shared" si="5"/>
        <v>5.4490345913210019E-4</v>
      </c>
      <c r="Q67">
        <f t="shared" si="5"/>
        <v>2.4503805074086476E-5</v>
      </c>
      <c r="R67">
        <f t="shared" si="5"/>
        <v>2.0138722723931062E-4</v>
      </c>
      <c r="S67">
        <f t="shared" si="6"/>
        <v>1.1019134730125895E-6</v>
      </c>
      <c r="T67">
        <f t="shared" si="6"/>
        <v>9.0561975300041191E-6</v>
      </c>
      <c r="U67">
        <f t="shared" si="7"/>
        <v>7.4429359211143498E-5</v>
      </c>
    </row>
    <row r="68" spans="1:21" x14ac:dyDescent="0.25">
      <c r="A68" s="1">
        <v>42877</v>
      </c>
      <c r="B68">
        <v>153.61000100000001</v>
      </c>
      <c r="C68">
        <v>971.46997099999999</v>
      </c>
      <c r="D68">
        <v>995.78002900000001</v>
      </c>
      <c r="F68">
        <f t="shared" ref="F68:H131" si="8">LN(B68/B67)</f>
        <v>3.5869409560433858E-3</v>
      </c>
      <c r="G68">
        <f t="shared" si="8"/>
        <v>3.9323202890513761E-2</v>
      </c>
      <c r="H68">
        <f t="shared" si="8"/>
        <v>3.6759746740528405E-2</v>
      </c>
      <c r="J68">
        <f t="shared" ref="J68:L131" si="9">(F68-F$160)^2</f>
        <v>7.9831885375344551E-9</v>
      </c>
      <c r="K68">
        <f t="shared" si="9"/>
        <v>1.3216957633225227E-3</v>
      </c>
      <c r="L68">
        <f t="shared" si="9"/>
        <v>8.8235085598123723E-4</v>
      </c>
      <c r="M68">
        <f t="shared" ref="M68:O131" si="10">(F68-F$160)</f>
        <v>-8.9348690743258543E-5</v>
      </c>
      <c r="N68">
        <f t="shared" si="10"/>
        <v>3.6355133933497243E-2</v>
      </c>
      <c r="O68">
        <f t="shared" si="10"/>
        <v>2.9704391190213564E-2</v>
      </c>
      <c r="P68">
        <f t="shared" ref="P68:R131" si="11">$M68*M68</f>
        <v>7.9831885375344551E-9</v>
      </c>
      <c r="Q68">
        <f t="shared" si="11"/>
        <v>-3.2482836187537898E-6</v>
      </c>
      <c r="R68">
        <f t="shared" si="11"/>
        <v>-2.6540484621711652E-6</v>
      </c>
      <c r="S68">
        <f t="shared" ref="S68:T131" si="12">$N68*N68</f>
        <v>1.3216957633225227E-3</v>
      </c>
      <c r="T68">
        <f t="shared" si="12"/>
        <v>1.0799071201332098E-3</v>
      </c>
      <c r="U68">
        <f t="shared" ref="U68:U131" si="13">$O68*O68</f>
        <v>8.8235085598123723E-4</v>
      </c>
    </row>
    <row r="69" spans="1:21" x14ac:dyDescent="0.25">
      <c r="A69" s="1">
        <v>42884</v>
      </c>
      <c r="B69">
        <v>155.449997</v>
      </c>
      <c r="C69">
        <v>975.59997599999997</v>
      </c>
      <c r="D69">
        <v>1006.72998</v>
      </c>
      <c r="F69">
        <f t="shared" si="8"/>
        <v>1.1907187934905557E-2</v>
      </c>
      <c r="G69">
        <f t="shared" si="8"/>
        <v>4.2422833348391975E-3</v>
      </c>
      <c r="H69">
        <f t="shared" si="8"/>
        <v>1.0936334987794352E-2</v>
      </c>
      <c r="J69">
        <f t="shared" si="9"/>
        <v>6.7747686629358853E-5</v>
      </c>
      <c r="K69">
        <f t="shared" si="9"/>
        <v>1.6236222806500393E-6</v>
      </c>
      <c r="L69">
        <f t="shared" si="9"/>
        <v>1.5062001394138786E-5</v>
      </c>
      <c r="M69">
        <f t="shared" si="10"/>
        <v>8.2308982881189128E-3</v>
      </c>
      <c r="N69">
        <f t="shared" si="10"/>
        <v>1.2742143778226799E-3</v>
      </c>
      <c r="O69">
        <f t="shared" si="10"/>
        <v>3.8809794374795115E-3</v>
      </c>
      <c r="P69">
        <f t="shared" si="11"/>
        <v>6.7747686629358853E-5</v>
      </c>
      <c r="Q69">
        <f t="shared" si="11"/>
        <v>1.0487928941117201E-5</v>
      </c>
      <c r="R69">
        <f t="shared" si="11"/>
        <v>3.1943947008174809E-5</v>
      </c>
      <c r="S69">
        <f t="shared" si="12"/>
        <v>1.6236222806500393E-6</v>
      </c>
      <c r="T69">
        <f t="shared" si="12"/>
        <v>4.9451997992705698E-6</v>
      </c>
      <c r="U69">
        <f t="shared" si="13"/>
        <v>1.5062001394138786E-5</v>
      </c>
    </row>
    <row r="70" spans="1:21" x14ac:dyDescent="0.25">
      <c r="A70" s="1">
        <v>42891</v>
      </c>
      <c r="B70">
        <v>148.979996</v>
      </c>
      <c r="C70">
        <v>949.830017</v>
      </c>
      <c r="D70">
        <v>978.30999799999995</v>
      </c>
      <c r="F70">
        <f t="shared" si="8"/>
        <v>-4.2512075307064315E-2</v>
      </c>
      <c r="G70">
        <f t="shared" si="8"/>
        <v>-2.6769602630404621E-2</v>
      </c>
      <c r="H70">
        <f t="shared" si="8"/>
        <v>-2.8636122582644866E-2</v>
      </c>
      <c r="J70">
        <f t="shared" si="9"/>
        <v>2.1333650571101273E-3</v>
      </c>
      <c r="K70">
        <f t="shared" si="9"/>
        <v>8.8432911144131451E-4</v>
      </c>
      <c r="L70">
        <f t="shared" si="9"/>
        <v>1.2738816113155407E-3</v>
      </c>
      <c r="M70">
        <f t="shared" si="10"/>
        <v>-4.6188364953850959E-2</v>
      </c>
      <c r="N70">
        <f t="shared" si="10"/>
        <v>-2.973767158742114E-2</v>
      </c>
      <c r="O70">
        <f t="shared" si="10"/>
        <v>-3.5691478132959704E-2</v>
      </c>
      <c r="P70">
        <f t="shared" si="11"/>
        <v>2.1333650571101273E-3</v>
      </c>
      <c r="Q70">
        <f t="shared" si="11"/>
        <v>1.3735344281575719E-3</v>
      </c>
      <c r="R70">
        <f t="shared" si="11"/>
        <v>1.6485310177475339E-3</v>
      </c>
      <c r="S70">
        <f t="shared" si="12"/>
        <v>8.8432911144131451E-4</v>
      </c>
      <c r="T70">
        <f t="shared" si="12"/>
        <v>1.0613814551875787E-3</v>
      </c>
      <c r="U70">
        <f t="shared" si="13"/>
        <v>1.2738816113155407E-3</v>
      </c>
    </row>
    <row r="71" spans="1:21" x14ac:dyDescent="0.25">
      <c r="A71" s="1">
        <v>42898</v>
      </c>
      <c r="B71">
        <v>142.270004</v>
      </c>
      <c r="C71">
        <v>939.78002900000001</v>
      </c>
      <c r="D71">
        <v>987.71002199999998</v>
      </c>
      <c r="F71">
        <f t="shared" si="8"/>
        <v>-4.6085353120258236E-2</v>
      </c>
      <c r="G71">
        <f t="shared" si="8"/>
        <v>-1.063720293420301E-2</v>
      </c>
      <c r="H71">
        <f t="shared" si="8"/>
        <v>9.562563488164675E-3</v>
      </c>
      <c r="J71">
        <f t="shared" si="9"/>
        <v>2.4762210908749901E-3</v>
      </c>
      <c r="K71">
        <f t="shared" si="9"/>
        <v>1.8510342323400816E-4</v>
      </c>
      <c r="L71">
        <f t="shared" si="9"/>
        <v>6.2860916436172186E-6</v>
      </c>
      <c r="M71">
        <f t="shared" si="10"/>
        <v>-4.9761642767044881E-2</v>
      </c>
      <c r="N71">
        <f t="shared" si="10"/>
        <v>-1.3605271891219527E-2</v>
      </c>
      <c r="O71">
        <f t="shared" si="10"/>
        <v>2.5072079378498343E-3</v>
      </c>
      <c r="P71">
        <f t="shared" si="11"/>
        <v>2.4762210908749901E-3</v>
      </c>
      <c r="Q71">
        <f t="shared" si="11"/>
        <v>6.7702067959938324E-4</v>
      </c>
      <c r="R71">
        <f t="shared" si="11"/>
        <v>-1.2476278574598271E-4</v>
      </c>
      <c r="S71">
        <f t="shared" si="12"/>
        <v>1.8510342323400816E-4</v>
      </c>
      <c r="T71">
        <f t="shared" si="12"/>
        <v>-3.4111245682270825E-5</v>
      </c>
      <c r="U71">
        <f t="shared" si="13"/>
        <v>6.2860916436172186E-6</v>
      </c>
    </row>
    <row r="72" spans="1:21" x14ac:dyDescent="0.25">
      <c r="A72" s="1">
        <v>42905</v>
      </c>
      <c r="B72">
        <v>146.279999</v>
      </c>
      <c r="C72">
        <v>965.59002699999996</v>
      </c>
      <c r="D72">
        <v>1003.73999</v>
      </c>
      <c r="F72">
        <f t="shared" si="8"/>
        <v>2.7795897666345857E-2</v>
      </c>
      <c r="G72">
        <f t="shared" si="8"/>
        <v>2.7093505259784125E-2</v>
      </c>
      <c r="H72">
        <f t="shared" si="8"/>
        <v>1.6099137940191743E-2</v>
      </c>
      <c r="J72">
        <f t="shared" si="9"/>
        <v>5.8175549101718513E-4</v>
      </c>
      <c r="K72">
        <f t="shared" si="9"/>
        <v>5.8203667679889706E-4</v>
      </c>
      <c r="L72">
        <f t="shared" si="9"/>
        <v>8.178999991544756E-5</v>
      </c>
      <c r="M72">
        <f t="shared" si="10"/>
        <v>2.4119608019559213E-2</v>
      </c>
      <c r="N72">
        <f t="shared" si="10"/>
        <v>2.4125436302767606E-2</v>
      </c>
      <c r="O72">
        <f t="shared" si="10"/>
        <v>9.0437823898769018E-3</v>
      </c>
      <c r="P72">
        <f t="shared" si="11"/>
        <v>5.8175549101718513E-4</v>
      </c>
      <c r="Q72">
        <f t="shared" si="11"/>
        <v>5.8189606692359854E-4</v>
      </c>
      <c r="R72">
        <f t="shared" si="11"/>
        <v>2.181324862580233E-4</v>
      </c>
      <c r="S72">
        <f t="shared" si="12"/>
        <v>5.8203667679889706E-4</v>
      </c>
      <c r="T72">
        <f t="shared" si="12"/>
        <v>2.1818519598306658E-4</v>
      </c>
      <c r="U72">
        <f t="shared" si="13"/>
        <v>8.178999991544756E-5</v>
      </c>
    </row>
    <row r="73" spans="1:21" x14ac:dyDescent="0.25">
      <c r="A73" s="1">
        <v>42912</v>
      </c>
      <c r="B73">
        <v>144.020004</v>
      </c>
      <c r="C73">
        <v>908.72997999999995</v>
      </c>
      <c r="D73">
        <v>968</v>
      </c>
      <c r="F73">
        <f t="shared" si="8"/>
        <v>-1.5570379850335304E-2</v>
      </c>
      <c r="G73">
        <f t="shared" si="8"/>
        <v>-6.0691343092984046E-2</v>
      </c>
      <c r="H73">
        <f t="shared" si="8"/>
        <v>-3.6256205331927957E-2</v>
      </c>
      <c r="J73">
        <f t="shared" si="9"/>
        <v>3.7043428673144447E-4</v>
      </c>
      <c r="K73">
        <f t="shared" si="9"/>
        <v>4.0525207425517566E-3</v>
      </c>
      <c r="L73">
        <f t="shared" si="9"/>
        <v>1.8758913060562246E-3</v>
      </c>
      <c r="M73">
        <f t="shared" si="10"/>
        <v>-1.9246669497121949E-2</v>
      </c>
      <c r="N73">
        <f t="shared" si="10"/>
        <v>-6.3659412050000558E-2</v>
      </c>
      <c r="O73">
        <f t="shared" si="10"/>
        <v>-4.3311560882242799E-2</v>
      </c>
      <c r="P73">
        <f t="shared" si="11"/>
        <v>3.7043428673144447E-4</v>
      </c>
      <c r="Q73">
        <f t="shared" si="11"/>
        <v>1.2252316641074631E-3</v>
      </c>
      <c r="R73">
        <f t="shared" si="11"/>
        <v>8.3360329770500272E-4</v>
      </c>
      <c r="S73">
        <f t="shared" si="12"/>
        <v>4.0525207425517566E-3</v>
      </c>
      <c r="T73">
        <f t="shared" si="12"/>
        <v>2.7571885007313798E-3</v>
      </c>
      <c r="U73">
        <f t="shared" si="13"/>
        <v>1.8758913060562246E-3</v>
      </c>
    </row>
    <row r="74" spans="1:21" x14ac:dyDescent="0.25">
      <c r="A74" s="1">
        <v>42919</v>
      </c>
      <c r="B74">
        <v>144.179993</v>
      </c>
      <c r="C74">
        <v>918.59002699999996</v>
      </c>
      <c r="D74">
        <v>978.76000999999997</v>
      </c>
      <c r="F74">
        <f t="shared" si="8"/>
        <v>1.1102638313675579E-3</v>
      </c>
      <c r="G74">
        <f t="shared" si="8"/>
        <v>1.0791916750531868E-2</v>
      </c>
      <c r="H74">
        <f t="shared" si="8"/>
        <v>1.105438730691605E-2</v>
      </c>
      <c r="J74">
        <f t="shared" si="9"/>
        <v>6.5844884853971872E-6</v>
      </c>
      <c r="K74">
        <f t="shared" si="9"/>
        <v>6.1212594296095025E-5</v>
      </c>
      <c r="L74">
        <f t="shared" si="9"/>
        <v>1.5992254990304959E-5</v>
      </c>
      <c r="M74">
        <f t="shared" si="10"/>
        <v>-2.5660258154190864E-3</v>
      </c>
      <c r="N74">
        <f t="shared" si="10"/>
        <v>7.8238477935153507E-3</v>
      </c>
      <c r="O74">
        <f t="shared" si="10"/>
        <v>3.9990317566012097E-3</v>
      </c>
      <c r="P74">
        <f t="shared" si="11"/>
        <v>6.5844884853971872E-6</v>
      </c>
      <c r="Q74">
        <f t="shared" si="11"/>
        <v>-2.0076195414070049E-5</v>
      </c>
      <c r="R74">
        <f t="shared" si="11"/>
        <v>-1.026161872411944E-5</v>
      </c>
      <c r="S74">
        <f t="shared" si="12"/>
        <v>6.1212594296095025E-5</v>
      </c>
      <c r="T74">
        <f t="shared" si="12"/>
        <v>3.1287815785082194E-5</v>
      </c>
      <c r="U74">
        <f t="shared" si="13"/>
        <v>1.5992254990304959E-5</v>
      </c>
    </row>
    <row r="75" spans="1:21" x14ac:dyDescent="0.25">
      <c r="A75" s="1">
        <v>42926</v>
      </c>
      <c r="B75">
        <v>149.03999300000001</v>
      </c>
      <c r="C75">
        <v>955.98999000000003</v>
      </c>
      <c r="D75">
        <v>1001.809998</v>
      </c>
      <c r="F75">
        <f t="shared" si="8"/>
        <v>3.3152208900066538E-2</v>
      </c>
      <c r="G75">
        <f t="shared" si="8"/>
        <v>3.9907527191042964E-2</v>
      </c>
      <c r="H75">
        <f t="shared" si="8"/>
        <v>2.3277166326158418E-2</v>
      </c>
      <c r="J75">
        <f t="shared" si="9"/>
        <v>8.6882981582587625E-4</v>
      </c>
      <c r="K75">
        <f t="shared" si="9"/>
        <v>1.3645235746233841E-3</v>
      </c>
      <c r="L75">
        <f t="shared" si="9"/>
        <v>2.6314714484727478E-4</v>
      </c>
      <c r="M75">
        <f t="shared" si="10"/>
        <v>2.9475919253279893E-2</v>
      </c>
      <c r="N75">
        <f t="shared" si="10"/>
        <v>3.6939458234026445E-2</v>
      </c>
      <c r="O75">
        <f t="shared" si="10"/>
        <v>1.6221810775843577E-2</v>
      </c>
      <c r="P75">
        <f t="shared" si="11"/>
        <v>8.6882981582587625E-4</v>
      </c>
      <c r="Q75">
        <f t="shared" si="11"/>
        <v>1.0888244881660685E-3</v>
      </c>
      <c r="R75">
        <f t="shared" si="11"/>
        <v>4.7815278457075095E-4</v>
      </c>
      <c r="S75">
        <f t="shared" si="12"/>
        <v>1.3645235746233841E-3</v>
      </c>
      <c r="T75">
        <f t="shared" si="12"/>
        <v>5.9922490163455389E-4</v>
      </c>
      <c r="U75">
        <f t="shared" si="13"/>
        <v>2.6314714484727478E-4</v>
      </c>
    </row>
    <row r="76" spans="1:21" x14ac:dyDescent="0.25">
      <c r="A76" s="1">
        <v>42933</v>
      </c>
      <c r="B76">
        <v>150.270004</v>
      </c>
      <c r="C76">
        <v>972.919983</v>
      </c>
      <c r="D76">
        <v>1025.670044</v>
      </c>
      <c r="F76">
        <f t="shared" si="8"/>
        <v>8.2190233303128454E-3</v>
      </c>
      <c r="G76">
        <f t="shared" si="8"/>
        <v>1.755439910896605E-2</v>
      </c>
      <c r="H76">
        <f t="shared" si="8"/>
        <v>2.3537738556538873E-2</v>
      </c>
      <c r="J76">
        <f t="shared" si="9"/>
        <v>2.0636429319443528E-5</v>
      </c>
      <c r="K76">
        <f t="shared" si="9"/>
        <v>2.1276102730167208E-4</v>
      </c>
      <c r="L76">
        <f t="shared" si="9"/>
        <v>2.7166894956386274E-4</v>
      </c>
      <c r="M76">
        <f t="shared" si="10"/>
        <v>4.5427336835262011E-3</v>
      </c>
      <c r="N76">
        <f t="shared" si="10"/>
        <v>1.4586330151949533E-2</v>
      </c>
      <c r="O76">
        <f t="shared" si="10"/>
        <v>1.6482383006224031E-2</v>
      </c>
      <c r="P76">
        <f t="shared" si="11"/>
        <v>2.0636429319443528E-5</v>
      </c>
      <c r="Q76">
        <f t="shared" si="11"/>
        <v>6.6261813300294998E-5</v>
      </c>
      <c r="R76">
        <f t="shared" si="11"/>
        <v>7.4875076467153753E-5</v>
      </c>
      <c r="S76">
        <f t="shared" si="12"/>
        <v>2.1276102730167208E-4</v>
      </c>
      <c r="T76">
        <f t="shared" si="12"/>
        <v>2.4041748021966618E-4</v>
      </c>
      <c r="U76">
        <f t="shared" si="13"/>
        <v>2.7166894956386274E-4</v>
      </c>
    </row>
    <row r="77" spans="1:21" x14ac:dyDescent="0.25">
      <c r="A77" s="1">
        <v>42940</v>
      </c>
      <c r="B77">
        <v>149.5</v>
      </c>
      <c r="C77">
        <v>941.53002900000001</v>
      </c>
      <c r="D77">
        <v>1020.039978</v>
      </c>
      <c r="F77">
        <f t="shared" si="8"/>
        <v>-5.1373098256465412E-3</v>
      </c>
      <c r="G77">
        <f t="shared" si="8"/>
        <v>-3.2795598957028854E-2</v>
      </c>
      <c r="H77">
        <f t="shared" si="8"/>
        <v>-5.5042798382958459E-3</v>
      </c>
      <c r="J77">
        <f t="shared" si="9"/>
        <v>7.7679535660474513E-5</v>
      </c>
      <c r="K77">
        <f t="shared" si="9"/>
        <v>1.2790399426661186E-3</v>
      </c>
      <c r="L77">
        <f t="shared" si="9"/>
        <v>1.5774444109484191E-4</v>
      </c>
      <c r="M77">
        <f t="shared" si="10"/>
        <v>-8.8135994724331847E-3</v>
      </c>
      <c r="N77">
        <f t="shared" si="10"/>
        <v>-3.5763667914045373E-2</v>
      </c>
      <c r="O77">
        <f t="shared" si="10"/>
        <v>-1.2559635388610687E-2</v>
      </c>
      <c r="P77">
        <f t="shared" si="11"/>
        <v>7.7679535660474513E-5</v>
      </c>
      <c r="Q77">
        <f t="shared" si="11"/>
        <v>3.152066446595059E-4</v>
      </c>
      <c r="R77">
        <f t="shared" si="11"/>
        <v>1.1069559583501231E-4</v>
      </c>
      <c r="S77">
        <f t="shared" si="12"/>
        <v>1.2790399426661186E-3</v>
      </c>
      <c r="T77">
        <f t="shared" si="12"/>
        <v>4.4917862915976482E-4</v>
      </c>
      <c r="U77">
        <f t="shared" si="13"/>
        <v>1.5774444109484191E-4</v>
      </c>
    </row>
    <row r="78" spans="1:21" x14ac:dyDescent="0.25">
      <c r="A78" s="1">
        <v>42947</v>
      </c>
      <c r="B78">
        <v>156.38999899999999</v>
      </c>
      <c r="C78">
        <v>927.96002199999998</v>
      </c>
      <c r="D78">
        <v>987.580017</v>
      </c>
      <c r="F78">
        <f t="shared" si="8"/>
        <v>4.5056488223112291E-2</v>
      </c>
      <c r="G78">
        <f t="shared" si="8"/>
        <v>-1.4517590320360487E-2</v>
      </c>
      <c r="H78">
        <f t="shared" si="8"/>
        <v>-3.2339576261942726E-2</v>
      </c>
      <c r="J78">
        <f t="shared" si="9"/>
        <v>1.712320834216143E-3</v>
      </c>
      <c r="K78">
        <f t="shared" si="9"/>
        <v>3.057482803645205E-4</v>
      </c>
      <c r="L78">
        <f t="shared" si="9"/>
        <v>1.5519606524924234E-3</v>
      </c>
      <c r="M78">
        <f t="shared" si="10"/>
        <v>4.1380198576325647E-2</v>
      </c>
      <c r="N78">
        <f t="shared" si="10"/>
        <v>-1.7485659277377004E-2</v>
      </c>
      <c r="O78">
        <f t="shared" si="10"/>
        <v>-3.9394931812257568E-2</v>
      </c>
      <c r="P78">
        <f t="shared" si="11"/>
        <v>1.712320834216143E-3</v>
      </c>
      <c r="Q78">
        <f t="shared" si="11"/>
        <v>-7.2356005313583128E-4</v>
      </c>
      <c r="R78">
        <f t="shared" si="11"/>
        <v>-1.6301701012920266E-3</v>
      </c>
      <c r="S78">
        <f t="shared" si="12"/>
        <v>3.057482803645205E-4</v>
      </c>
      <c r="T78">
        <f t="shared" si="12"/>
        <v>6.8884635492463602E-4</v>
      </c>
      <c r="U78">
        <f t="shared" si="13"/>
        <v>1.5519606524924234E-3</v>
      </c>
    </row>
    <row r="79" spans="1:21" x14ac:dyDescent="0.25">
      <c r="A79" s="1">
        <v>42954</v>
      </c>
      <c r="B79">
        <v>157.479996</v>
      </c>
      <c r="C79">
        <v>914.39001499999995</v>
      </c>
      <c r="D79">
        <v>967.98999000000003</v>
      </c>
      <c r="F79">
        <f t="shared" si="8"/>
        <v>6.9455596216321759E-3</v>
      </c>
      <c r="G79">
        <f t="shared" si="8"/>
        <v>-1.4731459424666237E-2</v>
      </c>
      <c r="H79">
        <f t="shared" si="8"/>
        <v>-2.0035777051933226E-2</v>
      </c>
      <c r="J79">
        <f t="shared" si="9"/>
        <v>1.0688126168426503E-5</v>
      </c>
      <c r="K79">
        <f t="shared" si="9"/>
        <v>3.1327330493399335E-4</v>
      </c>
      <c r="L79">
        <f t="shared" si="9"/>
        <v>7.3392946567258819E-4</v>
      </c>
      <c r="M79">
        <f t="shared" si="10"/>
        <v>3.2692699748455315E-3</v>
      </c>
      <c r="N79">
        <f t="shared" si="10"/>
        <v>-1.7699528381682754E-2</v>
      </c>
      <c r="O79">
        <f t="shared" si="10"/>
        <v>-2.7091132602248068E-2</v>
      </c>
      <c r="P79">
        <f t="shared" si="11"/>
        <v>1.0688126168426503E-5</v>
      </c>
      <c r="Q79">
        <f t="shared" si="11"/>
        <v>-5.7864536707161746E-5</v>
      </c>
      <c r="R79">
        <f t="shared" si="11"/>
        <v>-8.8568226401088506E-5</v>
      </c>
      <c r="S79">
        <f t="shared" si="12"/>
        <v>3.1327330493399335E-4</v>
      </c>
      <c r="T79">
        <f t="shared" si="12"/>
        <v>4.7950027038542065E-4</v>
      </c>
      <c r="U79">
        <f t="shared" si="13"/>
        <v>7.3392946567258819E-4</v>
      </c>
    </row>
    <row r="80" spans="1:21" x14ac:dyDescent="0.25">
      <c r="A80" s="1">
        <v>42961</v>
      </c>
      <c r="B80">
        <v>157.5</v>
      </c>
      <c r="C80">
        <v>910.669983</v>
      </c>
      <c r="D80">
        <v>958.46997099999999</v>
      </c>
      <c r="F80">
        <f t="shared" si="8"/>
        <v>1.2701759020218581E-4</v>
      </c>
      <c r="G80">
        <f t="shared" si="8"/>
        <v>-4.0766190217905443E-3</v>
      </c>
      <c r="H80">
        <f t="shared" si="8"/>
        <v>-9.8835134792338679E-3</v>
      </c>
      <c r="J80">
        <f t="shared" si="9"/>
        <v>1.2597332131651271E-5</v>
      </c>
      <c r="K80">
        <f t="shared" si="9"/>
        <v>4.9627628718748732E-5</v>
      </c>
      <c r="L80">
        <f t="shared" si="9"/>
        <v>2.8692528400020442E-4</v>
      </c>
      <c r="M80">
        <f t="shared" si="10"/>
        <v>-3.5492720565844585E-3</v>
      </c>
      <c r="N80">
        <f t="shared" si="10"/>
        <v>-7.0446879788070623E-3</v>
      </c>
      <c r="O80">
        <f t="shared" si="10"/>
        <v>-1.6938869029548709E-2</v>
      </c>
      <c r="P80">
        <f t="shared" si="11"/>
        <v>1.2597332131651271E-5</v>
      </c>
      <c r="Q80">
        <f t="shared" si="11"/>
        <v>2.5003514190536355E-5</v>
      </c>
      <c r="R80">
        <f t="shared" si="11"/>
        <v>6.0120654516721136E-5</v>
      </c>
      <c r="S80">
        <f t="shared" si="12"/>
        <v>4.9627628718748732E-5</v>
      </c>
      <c r="T80">
        <f t="shared" si="12"/>
        <v>1.1932904702704904E-4</v>
      </c>
      <c r="U80">
        <f t="shared" si="13"/>
        <v>2.8692528400020442E-4</v>
      </c>
    </row>
    <row r="81" spans="1:21" x14ac:dyDescent="0.25">
      <c r="A81" s="1">
        <v>42968</v>
      </c>
      <c r="B81">
        <v>159.86000100000001</v>
      </c>
      <c r="C81">
        <v>915.89001499999995</v>
      </c>
      <c r="D81">
        <v>945.26000999999997</v>
      </c>
      <c r="F81">
        <f t="shared" si="8"/>
        <v>1.4872980187658787E-2</v>
      </c>
      <c r="G81">
        <f t="shared" si="8"/>
        <v>5.7157128339309013E-3</v>
      </c>
      <c r="H81">
        <f t="shared" si="8"/>
        <v>-1.3878200328753369E-2</v>
      </c>
      <c r="J81">
        <f t="shared" si="9"/>
        <v>1.2536587906805571E-4</v>
      </c>
      <c r="K81">
        <f t="shared" si="9"/>
        <v>7.5495468743451048E-6</v>
      </c>
      <c r="L81">
        <f t="shared" si="9"/>
        <v>4.3821376174207124E-4</v>
      </c>
      <c r="M81">
        <f t="shared" si="10"/>
        <v>1.1196690540872143E-2</v>
      </c>
      <c r="N81">
        <f t="shared" si="10"/>
        <v>2.7476438769143837E-3</v>
      </c>
      <c r="O81">
        <f t="shared" si="10"/>
        <v>-2.093355587906821E-2</v>
      </c>
      <c r="P81">
        <f t="shared" si="11"/>
        <v>1.2536587906805571E-4</v>
      </c>
      <c r="Q81">
        <f t="shared" si="11"/>
        <v>3.0764518206332539E-5</v>
      </c>
      <c r="R81">
        <f t="shared" si="11"/>
        <v>-2.3438654709798145E-4</v>
      </c>
      <c r="S81">
        <f t="shared" si="12"/>
        <v>7.5495468743451048E-6</v>
      </c>
      <c r="T81">
        <f t="shared" si="12"/>
        <v>-5.7517956633166866E-5</v>
      </c>
      <c r="U81">
        <f t="shared" si="13"/>
        <v>4.3821376174207124E-4</v>
      </c>
    </row>
    <row r="82" spans="1:21" x14ac:dyDescent="0.25">
      <c r="A82" s="1">
        <v>42975</v>
      </c>
      <c r="B82">
        <v>164.050003</v>
      </c>
      <c r="C82">
        <v>937.34002699999996</v>
      </c>
      <c r="D82">
        <v>978.25</v>
      </c>
      <c r="F82">
        <f t="shared" si="8"/>
        <v>2.5872839240871602E-2</v>
      </c>
      <c r="G82">
        <f t="shared" si="8"/>
        <v>2.3149818913265462E-2</v>
      </c>
      <c r="H82">
        <f t="shared" si="8"/>
        <v>3.430522858449056E-2</v>
      </c>
      <c r="J82">
        <f t="shared" si="9"/>
        <v>4.9268681388267305E-4</v>
      </c>
      <c r="K82">
        <f t="shared" si="9"/>
        <v>4.0730303129655424E-4</v>
      </c>
      <c r="L82">
        <f t="shared" si="9"/>
        <v>7.4255558037869703E-4</v>
      </c>
      <c r="M82">
        <f t="shared" si="10"/>
        <v>2.2196549594084958E-2</v>
      </c>
      <c r="N82">
        <f t="shared" si="10"/>
        <v>2.0181749956248943E-2</v>
      </c>
      <c r="O82">
        <f t="shared" si="10"/>
        <v>2.7249873034175719E-2</v>
      </c>
      <c r="P82">
        <f t="shared" si="11"/>
        <v>4.9268681388267305E-4</v>
      </c>
      <c r="Q82">
        <f t="shared" si="11"/>
        <v>4.479652137993016E-4</v>
      </c>
      <c r="R82">
        <f t="shared" si="11"/>
        <v>6.0485315823559968E-4</v>
      </c>
      <c r="S82">
        <f t="shared" si="12"/>
        <v>4.0730303129655424E-4</v>
      </c>
      <c r="T82">
        <f t="shared" si="12"/>
        <v>5.499501239152651E-4</v>
      </c>
      <c r="U82">
        <f t="shared" si="13"/>
        <v>7.4255558037869703E-4</v>
      </c>
    </row>
    <row r="83" spans="1:21" x14ac:dyDescent="0.25">
      <c r="A83" s="1">
        <v>42982</v>
      </c>
      <c r="B83">
        <v>158.63000500000001</v>
      </c>
      <c r="C83">
        <v>926.5</v>
      </c>
      <c r="D83">
        <v>965.90002400000003</v>
      </c>
      <c r="F83">
        <f t="shared" si="8"/>
        <v>-3.3596799753965567E-2</v>
      </c>
      <c r="G83">
        <f t="shared" si="8"/>
        <v>-1.163205969218759E-2</v>
      </c>
      <c r="H83">
        <f t="shared" si="8"/>
        <v>-1.2704927057979255E-2</v>
      </c>
      <c r="J83">
        <f t="shared" si="9"/>
        <v>1.3892831934764669E-3</v>
      </c>
      <c r="K83">
        <f t="shared" si="9"/>
        <v>2.1316375657331056E-4</v>
      </c>
      <c r="L83">
        <f t="shared" si="9"/>
        <v>3.9046876875965011E-4</v>
      </c>
      <c r="M83">
        <f t="shared" si="10"/>
        <v>-3.7273089400752211E-2</v>
      </c>
      <c r="N83">
        <f t="shared" si="10"/>
        <v>-1.4600128649204108E-2</v>
      </c>
      <c r="O83">
        <f t="shared" si="10"/>
        <v>-1.9760282608294096E-2</v>
      </c>
      <c r="P83">
        <f t="shared" si="11"/>
        <v>1.3892831934764669E-3</v>
      </c>
      <c r="Q83">
        <f t="shared" si="11"/>
        <v>5.4419190040426836E-4</v>
      </c>
      <c r="R83">
        <f t="shared" si="11"/>
        <v>7.3652678024307494E-4</v>
      </c>
      <c r="S83">
        <f t="shared" si="12"/>
        <v>2.1316375657331056E-4</v>
      </c>
      <c r="T83">
        <f t="shared" si="12"/>
        <v>2.8850266822572432E-4</v>
      </c>
      <c r="U83">
        <f t="shared" si="13"/>
        <v>3.9046876875965011E-4</v>
      </c>
    </row>
    <row r="84" spans="1:21" x14ac:dyDescent="0.25">
      <c r="A84" s="1">
        <v>42989</v>
      </c>
      <c r="B84">
        <v>159.88000500000001</v>
      </c>
      <c r="C84">
        <v>920.28997800000002</v>
      </c>
      <c r="D84">
        <v>986.78997800000002</v>
      </c>
      <c r="F84">
        <f t="shared" si="8"/>
        <v>7.8490871763249922E-3</v>
      </c>
      <c r="G84">
        <f t="shared" si="8"/>
        <v>-6.7252318670965455E-3</v>
      </c>
      <c r="H84">
        <f t="shared" si="8"/>
        <v>2.1396894511093952E-2</v>
      </c>
      <c r="J84">
        <f t="shared" si="9"/>
        <v>1.7412239222521338E-5</v>
      </c>
      <c r="K84">
        <f t="shared" si="9"/>
        <v>9.3960080866750987E-5</v>
      </c>
      <c r="L84">
        <f t="shared" si="9"/>
        <v>2.0567973976354516E-4</v>
      </c>
      <c r="M84">
        <f t="shared" si="10"/>
        <v>4.1727975295383479E-3</v>
      </c>
      <c r="N84">
        <f t="shared" si="10"/>
        <v>-9.6933008241130627E-3</v>
      </c>
      <c r="O84">
        <f t="shared" si="10"/>
        <v>1.434153896077911E-2</v>
      </c>
      <c r="P84">
        <f t="shared" si="11"/>
        <v>1.7412239222521338E-5</v>
      </c>
      <c r="Q84">
        <f t="shared" si="11"/>
        <v>-4.0448181731931021E-5</v>
      </c>
      <c r="R84">
        <f t="shared" si="11"/>
        <v>5.9844338345317033E-5</v>
      </c>
      <c r="S84">
        <f t="shared" si="12"/>
        <v>9.3960080866750987E-5</v>
      </c>
      <c r="T84">
        <f t="shared" si="12"/>
        <v>-1.3901685142756975E-4</v>
      </c>
      <c r="U84">
        <f t="shared" si="13"/>
        <v>2.0567973976354516E-4</v>
      </c>
    </row>
    <row r="85" spans="1:21" x14ac:dyDescent="0.25">
      <c r="A85" s="1">
        <v>42996</v>
      </c>
      <c r="B85">
        <v>151.88999899999999</v>
      </c>
      <c r="C85">
        <v>928.53002900000001</v>
      </c>
      <c r="D85">
        <v>955.09997599999997</v>
      </c>
      <c r="F85">
        <f t="shared" si="8"/>
        <v>-5.1266997050361897E-2</v>
      </c>
      <c r="G85">
        <f t="shared" si="8"/>
        <v>8.9139078223482958E-3</v>
      </c>
      <c r="H85">
        <f t="shared" si="8"/>
        <v>-3.2641206631203935E-2</v>
      </c>
      <c r="J85">
        <f t="shared" si="9"/>
        <v>3.0187647530850598E-3</v>
      </c>
      <c r="K85">
        <f t="shared" si="9"/>
        <v>3.5352999812489896E-5</v>
      </c>
      <c r="L85">
        <f t="shared" si="9"/>
        <v>1.5758170490311869E-3</v>
      </c>
      <c r="M85">
        <f t="shared" si="10"/>
        <v>-5.4943286697148541E-2</v>
      </c>
      <c r="N85">
        <f t="shared" si="10"/>
        <v>5.9458388653317786E-3</v>
      </c>
      <c r="O85">
        <f t="shared" si="10"/>
        <v>-3.9696562181518777E-2</v>
      </c>
      <c r="P85">
        <f t="shared" si="11"/>
        <v>3.0187647530850598E-3</v>
      </c>
      <c r="Q85">
        <f t="shared" si="11"/>
        <v>-3.2668392943297229E-4</v>
      </c>
      <c r="R85">
        <f t="shared" si="11"/>
        <v>2.1810595968303707E-3</v>
      </c>
      <c r="S85">
        <f t="shared" si="12"/>
        <v>3.5352999812489896E-5</v>
      </c>
      <c r="T85">
        <f t="shared" si="12"/>
        <v>-2.3602936223893401E-4</v>
      </c>
      <c r="U85">
        <f t="shared" si="13"/>
        <v>1.5758170490311869E-3</v>
      </c>
    </row>
    <row r="86" spans="1:21" x14ac:dyDescent="0.25">
      <c r="A86" s="1">
        <v>43003</v>
      </c>
      <c r="B86">
        <v>154.11999499999999</v>
      </c>
      <c r="C86">
        <v>959.10998500000005</v>
      </c>
      <c r="D86">
        <v>961.34997599999997</v>
      </c>
      <c r="F86">
        <f t="shared" si="8"/>
        <v>1.4574919249487953E-2</v>
      </c>
      <c r="G86">
        <f t="shared" si="8"/>
        <v>3.2403033800840753E-2</v>
      </c>
      <c r="H86">
        <f t="shared" si="8"/>
        <v>6.5224997410193381E-3</v>
      </c>
      <c r="J86">
        <f t="shared" si="9"/>
        <v>1.1878012721687729E-4</v>
      </c>
      <c r="K86">
        <f t="shared" si="9"/>
        <v>8.6641715535716861E-4</v>
      </c>
      <c r="L86">
        <f t="shared" si="9"/>
        <v>2.8393531349996504E-7</v>
      </c>
      <c r="M86">
        <f t="shared" si="10"/>
        <v>1.0898629602701309E-2</v>
      </c>
      <c r="N86">
        <f t="shared" si="10"/>
        <v>2.9434964843824234E-2</v>
      </c>
      <c r="O86">
        <f t="shared" si="10"/>
        <v>-5.3285580929550262E-4</v>
      </c>
      <c r="P86">
        <f t="shared" si="11"/>
        <v>1.1878012721687729E-4</v>
      </c>
      <c r="Q86">
        <f t="shared" si="11"/>
        <v>3.2080077920137513E-4</v>
      </c>
      <c r="R86">
        <f t="shared" si="11"/>
        <v>-5.8073980971593284E-6</v>
      </c>
      <c r="S86">
        <f t="shared" si="12"/>
        <v>8.6641715535716861E-4</v>
      </c>
      <c r="T86">
        <f t="shared" si="12"/>
        <v>-1.5684592013440631E-5</v>
      </c>
      <c r="U86">
        <f t="shared" si="13"/>
        <v>2.8393531349996504E-7</v>
      </c>
    </row>
    <row r="87" spans="1:21" x14ac:dyDescent="0.25">
      <c r="A87" s="1">
        <v>43010</v>
      </c>
      <c r="B87">
        <v>155.300003</v>
      </c>
      <c r="C87">
        <v>978.89001499999995</v>
      </c>
      <c r="D87">
        <v>989.580017</v>
      </c>
      <c r="F87">
        <f t="shared" si="8"/>
        <v>7.6272621563878013E-3</v>
      </c>
      <c r="G87">
        <f t="shared" si="8"/>
        <v>2.0413536509113123E-2</v>
      </c>
      <c r="H87">
        <f t="shared" si="8"/>
        <v>2.8942106213668939E-2</v>
      </c>
      <c r="J87">
        <f t="shared" si="9"/>
        <v>1.5610183771624066E-5</v>
      </c>
      <c r="K87">
        <f t="shared" si="9"/>
        <v>3.0434433811125548E-4</v>
      </c>
      <c r="L87">
        <f t="shared" si="9"/>
        <v>4.7902985459983102E-4</v>
      </c>
      <c r="M87">
        <f t="shared" si="10"/>
        <v>3.9509725096011569E-3</v>
      </c>
      <c r="N87">
        <f t="shared" si="10"/>
        <v>1.7445467552096604E-2</v>
      </c>
      <c r="O87">
        <f t="shared" si="10"/>
        <v>2.1886750663354097E-2</v>
      </c>
      <c r="P87">
        <f t="shared" si="11"/>
        <v>1.5610183771624066E-5</v>
      </c>
      <c r="Q87">
        <f t="shared" si="11"/>
        <v>6.8926562715472672E-5</v>
      </c>
      <c r="R87">
        <f t="shared" si="11"/>
        <v>8.6473950195406919E-5</v>
      </c>
      <c r="S87">
        <f t="shared" si="12"/>
        <v>3.0434433811125548E-4</v>
      </c>
      <c r="T87">
        <f t="shared" si="12"/>
        <v>3.8182459851837273E-4</v>
      </c>
      <c r="U87">
        <f t="shared" si="13"/>
        <v>4.7902985459983102E-4</v>
      </c>
    </row>
    <row r="88" spans="1:21" x14ac:dyDescent="0.25">
      <c r="A88" s="1">
        <v>43017</v>
      </c>
      <c r="B88">
        <v>156.990005</v>
      </c>
      <c r="C88">
        <v>989.67999299999997</v>
      </c>
      <c r="D88">
        <v>1002.940002</v>
      </c>
      <c r="F88">
        <f t="shared" si="8"/>
        <v>1.0823391429296595E-2</v>
      </c>
      <c r="G88">
        <f t="shared" si="8"/>
        <v>1.096235949096297E-2</v>
      </c>
      <c r="H88">
        <f t="shared" si="8"/>
        <v>1.3410339761247345E-2</v>
      </c>
      <c r="J88">
        <f t="shared" si="9"/>
        <v>5.1081063889556908E-5</v>
      </c>
      <c r="K88">
        <f t="shared" si="9"/>
        <v>6.3908681141145859E-5</v>
      </c>
      <c r="L88">
        <f t="shared" si="9"/>
        <v>4.0385824321201427E-5</v>
      </c>
      <c r="M88">
        <f t="shared" si="10"/>
        <v>7.1471017825099504E-3</v>
      </c>
      <c r="N88">
        <f t="shared" si="10"/>
        <v>7.9942905339464524E-3</v>
      </c>
      <c r="O88">
        <f t="shared" si="10"/>
        <v>6.3549842109325043E-3</v>
      </c>
      <c r="P88">
        <f t="shared" si="11"/>
        <v>5.1081063889556908E-5</v>
      </c>
      <c r="Q88">
        <f t="shared" si="11"/>
        <v>5.7136008125071115E-5</v>
      </c>
      <c r="R88">
        <f t="shared" si="11"/>
        <v>4.5419718981778289E-5</v>
      </c>
      <c r="S88">
        <f t="shared" si="12"/>
        <v>6.3908681141145859E-5</v>
      </c>
      <c r="T88">
        <f t="shared" si="12"/>
        <v>5.0803590120836882E-5</v>
      </c>
      <c r="U88">
        <f t="shared" si="13"/>
        <v>4.0385824321201427E-5</v>
      </c>
    </row>
    <row r="89" spans="1:21" x14ac:dyDescent="0.25">
      <c r="A89" s="1">
        <v>43024</v>
      </c>
      <c r="B89">
        <v>156.25</v>
      </c>
      <c r="C89">
        <v>988.20001200000002</v>
      </c>
      <c r="D89">
        <v>982.90997300000004</v>
      </c>
      <c r="F89">
        <f t="shared" si="8"/>
        <v>-4.7248522848770784E-3</v>
      </c>
      <c r="G89">
        <f t="shared" si="8"/>
        <v>-1.4965329266424313E-3</v>
      </c>
      <c r="H89">
        <f t="shared" si="8"/>
        <v>-2.0173435602020298E-2</v>
      </c>
      <c r="J89">
        <f t="shared" si="9"/>
        <v>7.057918575595847E-5</v>
      </c>
      <c r="K89">
        <f t="shared" si="9"/>
        <v>1.993266997957103E-5</v>
      </c>
      <c r="L89">
        <f t="shared" si="9"/>
        <v>7.4140706761748434E-4</v>
      </c>
      <c r="M89">
        <f t="shared" si="10"/>
        <v>-8.4011419316637227E-3</v>
      </c>
      <c r="N89">
        <f t="shared" si="10"/>
        <v>-4.4646018836589484E-3</v>
      </c>
      <c r="O89">
        <f t="shared" si="10"/>
        <v>-2.722879115233514E-2</v>
      </c>
      <c r="P89">
        <f t="shared" si="11"/>
        <v>7.057918575595847E-5</v>
      </c>
      <c r="Q89">
        <f t="shared" si="11"/>
        <v>3.7507754092992035E-5</v>
      </c>
      <c r="R89">
        <f t="shared" si="11"/>
        <v>2.2875293909839693E-4</v>
      </c>
      <c r="S89">
        <f t="shared" si="12"/>
        <v>1.993266997957103E-5</v>
      </c>
      <c r="T89">
        <f t="shared" si="12"/>
        <v>1.2156571226847157E-4</v>
      </c>
      <c r="U89">
        <f t="shared" si="13"/>
        <v>7.4140706761748434E-4</v>
      </c>
    </row>
    <row r="90" spans="1:21" x14ac:dyDescent="0.25">
      <c r="A90" s="1">
        <v>43031</v>
      </c>
      <c r="B90">
        <v>163.050003</v>
      </c>
      <c r="C90">
        <v>1019.27002</v>
      </c>
      <c r="D90">
        <v>1100.9499510000001</v>
      </c>
      <c r="F90">
        <f t="shared" si="8"/>
        <v>4.259963201808116E-2</v>
      </c>
      <c r="G90">
        <f t="shared" si="8"/>
        <v>3.0956864845072075E-2</v>
      </c>
      <c r="H90">
        <f t="shared" si="8"/>
        <v>0.11341114589742911</v>
      </c>
      <c r="J90">
        <f t="shared" si="9"/>
        <v>1.5150265813530109E-3</v>
      </c>
      <c r="K90">
        <f t="shared" si="9"/>
        <v>7.8337269526323561E-4</v>
      </c>
      <c r="L90">
        <f t="shared" si="9"/>
        <v>1.1311554140359326E-2</v>
      </c>
      <c r="M90">
        <f t="shared" si="10"/>
        <v>3.8923342371294516E-2</v>
      </c>
      <c r="N90">
        <f t="shared" si="10"/>
        <v>2.7988795888055557E-2</v>
      </c>
      <c r="O90">
        <f t="shared" si="10"/>
        <v>0.10635579034711427</v>
      </c>
      <c r="P90">
        <f t="shared" si="11"/>
        <v>1.5150265813530109E-3</v>
      </c>
      <c r="Q90">
        <f t="shared" si="11"/>
        <v>1.0894174849110665E-3</v>
      </c>
      <c r="R90">
        <f t="shared" si="11"/>
        <v>4.1397228408503496E-3</v>
      </c>
      <c r="S90">
        <f t="shared" si="12"/>
        <v>7.8337269526323561E-4</v>
      </c>
      <c r="T90">
        <f t="shared" si="12"/>
        <v>2.9767705075382108E-3</v>
      </c>
      <c r="U90">
        <f t="shared" si="13"/>
        <v>1.1311554140359326E-2</v>
      </c>
    </row>
    <row r="91" spans="1:21" x14ac:dyDescent="0.25">
      <c r="A91" s="1">
        <v>43038</v>
      </c>
      <c r="B91">
        <v>172.5</v>
      </c>
      <c r="C91">
        <v>1032.4799800000001</v>
      </c>
      <c r="D91">
        <v>1111.599976</v>
      </c>
      <c r="F91">
        <f t="shared" si="8"/>
        <v>5.6340315836822384E-2</v>
      </c>
      <c r="G91">
        <f t="shared" si="8"/>
        <v>1.2876951416681603E-2</v>
      </c>
      <c r="H91">
        <f t="shared" si="8"/>
        <v>9.6269983540713307E-3</v>
      </c>
      <c r="J91">
        <f t="shared" si="9"/>
        <v>2.7734996545447704E-3</v>
      </c>
      <c r="K91">
        <f t="shared" si="9"/>
        <v>9.8185951599458408E-5</v>
      </c>
      <c r="L91">
        <f t="shared" si="9"/>
        <v>6.6133467101125411E-6</v>
      </c>
      <c r="M91">
        <f t="shared" si="10"/>
        <v>5.266402619003574E-2</v>
      </c>
      <c r="N91">
        <f t="shared" si="10"/>
        <v>9.9088824596650863E-3</v>
      </c>
      <c r="O91">
        <f t="shared" si="10"/>
        <v>2.57164280375649E-3</v>
      </c>
      <c r="P91">
        <f t="shared" si="11"/>
        <v>2.7734996545447704E-3</v>
      </c>
      <c r="Q91">
        <f t="shared" si="11"/>
        <v>5.2184164536978788E-4</v>
      </c>
      <c r="R91">
        <f t="shared" si="11"/>
        <v>1.3543306396844872E-4</v>
      </c>
      <c r="S91">
        <f t="shared" si="12"/>
        <v>9.8185951599458408E-5</v>
      </c>
      <c r="T91">
        <f t="shared" si="12"/>
        <v>2.5482106270666628E-5</v>
      </c>
      <c r="U91">
        <f t="shared" si="13"/>
        <v>6.6133467101125411E-6</v>
      </c>
    </row>
    <row r="92" spans="1:21" x14ac:dyDescent="0.25">
      <c r="A92" s="1">
        <v>43045</v>
      </c>
      <c r="B92">
        <v>174.66999799999999</v>
      </c>
      <c r="C92">
        <v>1028.0699460000001</v>
      </c>
      <c r="D92">
        <v>1125.349976</v>
      </c>
      <c r="F92">
        <f t="shared" si="8"/>
        <v>1.2501231518723671E-2</v>
      </c>
      <c r="G92">
        <f t="shared" si="8"/>
        <v>-4.2804502602266864E-3</v>
      </c>
      <c r="H92">
        <f t="shared" si="8"/>
        <v>1.2293679760058214E-2</v>
      </c>
      <c r="J92">
        <f t="shared" si="9"/>
        <v>7.7879599043067407E-5</v>
      </c>
      <c r="K92">
        <f t="shared" si="9"/>
        <v>5.2541030842744039E-5</v>
      </c>
      <c r="L92">
        <f t="shared" si="9"/>
        <v>2.744004052638354E-5</v>
      </c>
      <c r="M92">
        <f t="shared" si="10"/>
        <v>8.8249418719370271E-3</v>
      </c>
      <c r="N92">
        <f t="shared" si="10"/>
        <v>-7.2485192172432045E-3</v>
      </c>
      <c r="O92">
        <f t="shared" si="10"/>
        <v>5.2383242097433736E-3</v>
      </c>
      <c r="P92">
        <f t="shared" si="11"/>
        <v>7.7879599043067407E-5</v>
      </c>
      <c r="Q92">
        <f t="shared" si="11"/>
        <v>-6.3967760749789762E-5</v>
      </c>
      <c r="R92">
        <f t="shared" si="11"/>
        <v>4.6227906657345734E-5</v>
      </c>
      <c r="S92">
        <f t="shared" si="12"/>
        <v>5.2541030842744039E-5</v>
      </c>
      <c r="T92">
        <f t="shared" si="12"/>
        <v>-3.7970093700475165E-5</v>
      </c>
      <c r="U92">
        <f t="shared" si="13"/>
        <v>2.744004052638354E-5</v>
      </c>
    </row>
    <row r="93" spans="1:21" x14ac:dyDescent="0.25">
      <c r="A93" s="1">
        <v>43052</v>
      </c>
      <c r="B93">
        <v>170.14999399999999</v>
      </c>
      <c r="C93">
        <v>1019.090027</v>
      </c>
      <c r="D93">
        <v>1129.880005</v>
      </c>
      <c r="F93">
        <f t="shared" si="8"/>
        <v>-2.621810230622738E-2</v>
      </c>
      <c r="G93">
        <f t="shared" si="8"/>
        <v>-8.7731068554656802E-3</v>
      </c>
      <c r="H93">
        <f t="shared" si="8"/>
        <v>4.0173597644076464E-3</v>
      </c>
      <c r="J93">
        <f t="shared" si="9"/>
        <v>8.9367467024042968E-4</v>
      </c>
      <c r="K93">
        <f t="shared" si="9"/>
        <v>1.3785520945961698E-4</v>
      </c>
      <c r="L93">
        <f t="shared" si="9"/>
        <v>9.2294183951898718E-6</v>
      </c>
      <c r="M93">
        <f t="shared" si="10"/>
        <v>-2.9894391953014025E-2</v>
      </c>
      <c r="N93">
        <f t="shared" si="10"/>
        <v>-1.1741175812482197E-2</v>
      </c>
      <c r="O93">
        <f t="shared" si="10"/>
        <v>-3.0379957859071943E-3</v>
      </c>
      <c r="P93">
        <f t="shared" si="11"/>
        <v>8.9367467024042968E-4</v>
      </c>
      <c r="Q93">
        <f t="shared" si="11"/>
        <v>3.5099531172759068E-4</v>
      </c>
      <c r="R93">
        <f t="shared" si="11"/>
        <v>9.0819036775514545E-5</v>
      </c>
      <c r="S93">
        <f t="shared" si="12"/>
        <v>1.3785520945961698E-4</v>
      </c>
      <c r="T93">
        <f t="shared" si="12"/>
        <v>3.5669642639916393E-5</v>
      </c>
      <c r="U93">
        <f t="shared" si="13"/>
        <v>9.2294183951898718E-6</v>
      </c>
    </row>
    <row r="94" spans="1:21" x14ac:dyDescent="0.25">
      <c r="A94" s="1">
        <v>43059</v>
      </c>
      <c r="B94">
        <v>174.970001</v>
      </c>
      <c r="C94">
        <v>1040.6099850000001</v>
      </c>
      <c r="D94">
        <v>1186</v>
      </c>
      <c r="F94">
        <f t="shared" si="8"/>
        <v>2.7934170687882946E-2</v>
      </c>
      <c r="G94">
        <f t="shared" si="8"/>
        <v>2.0896966534881385E-2</v>
      </c>
      <c r="H94">
        <f t="shared" si="8"/>
        <v>4.8474863755356611E-2</v>
      </c>
      <c r="J94">
        <f t="shared" si="9"/>
        <v>5.8844479260397944E-4</v>
      </c>
      <c r="K94">
        <f t="shared" si="9"/>
        <v>3.2144536835756869E-4</v>
      </c>
      <c r="L94">
        <f t="shared" si="9"/>
        <v>1.7155756599475224E-3</v>
      </c>
      <c r="M94">
        <f t="shared" si="10"/>
        <v>2.4257881041096302E-2</v>
      </c>
      <c r="N94">
        <f t="shared" si="10"/>
        <v>1.7928897577864866E-2</v>
      </c>
      <c r="O94">
        <f t="shared" si="10"/>
        <v>4.1419508205041769E-2</v>
      </c>
      <c r="P94">
        <f t="shared" si="11"/>
        <v>5.8844479260397944E-4</v>
      </c>
      <c r="Q94">
        <f t="shared" si="11"/>
        <v>4.3491706464184553E-4</v>
      </c>
      <c r="R94">
        <f t="shared" si="11"/>
        <v>1.0047495028186154E-3</v>
      </c>
      <c r="S94">
        <f t="shared" si="12"/>
        <v>3.2144536835756869E-4</v>
      </c>
      <c r="T94">
        <f t="shared" si="12"/>
        <v>7.4260612033372729E-4</v>
      </c>
      <c r="U94">
        <f t="shared" si="13"/>
        <v>1.7155756599475224E-3</v>
      </c>
    </row>
    <row r="95" spans="1:21" x14ac:dyDescent="0.25">
      <c r="A95" s="1">
        <v>43066</v>
      </c>
      <c r="B95">
        <v>171.050003</v>
      </c>
      <c r="C95">
        <v>1010.169983</v>
      </c>
      <c r="D95">
        <v>1162.349976</v>
      </c>
      <c r="F95">
        <f t="shared" si="8"/>
        <v>-2.265860740944892E-2</v>
      </c>
      <c r="G95">
        <f t="shared" si="8"/>
        <v>-2.9688448561434357E-2</v>
      </c>
      <c r="H95">
        <f t="shared" si="8"/>
        <v>-2.0142503327427626E-2</v>
      </c>
      <c r="J95">
        <f t="shared" si="9"/>
        <v>6.9352680296252457E-4</v>
      </c>
      <c r="K95">
        <f t="shared" si="9"/>
        <v>1.0664481364328889E-3</v>
      </c>
      <c r="L95">
        <f t="shared" si="9"/>
        <v>7.3972352753359479E-4</v>
      </c>
      <c r="M95">
        <f t="shared" si="10"/>
        <v>-2.6334897056235564E-2</v>
      </c>
      <c r="N95">
        <f t="shared" si="10"/>
        <v>-3.2656517518450875E-2</v>
      </c>
      <c r="O95">
        <f t="shared" si="10"/>
        <v>-2.7197858877742467E-2</v>
      </c>
      <c r="P95">
        <f t="shared" si="11"/>
        <v>6.9352680296252457E-4</v>
      </c>
      <c r="Q95">
        <f t="shared" si="11"/>
        <v>8.6000602706355709E-4</v>
      </c>
      <c r="R95">
        <f t="shared" si="11"/>
        <v>7.1625281369537043E-4</v>
      </c>
      <c r="S95">
        <f t="shared" si="12"/>
        <v>1.0664481364328889E-3</v>
      </c>
      <c r="T95">
        <f t="shared" si="12"/>
        <v>8.8818735490535155E-4</v>
      </c>
      <c r="U95">
        <f t="shared" si="13"/>
        <v>7.3972352753359479E-4</v>
      </c>
    </row>
    <row r="96" spans="1:21" x14ac:dyDescent="0.25">
      <c r="A96" s="1">
        <v>43073</v>
      </c>
      <c r="B96">
        <v>169.36999499999999</v>
      </c>
      <c r="C96">
        <v>1037.0500489999999</v>
      </c>
      <c r="D96">
        <v>1162</v>
      </c>
      <c r="F96">
        <f t="shared" si="8"/>
        <v>-9.8702875804821868E-3</v>
      </c>
      <c r="G96">
        <f t="shared" si="8"/>
        <v>2.6261574649846887E-2</v>
      </c>
      <c r="H96">
        <f t="shared" si="8"/>
        <v>-3.0113881838653666E-4</v>
      </c>
      <c r="J96">
        <f t="shared" si="9"/>
        <v>1.835097545743585E-4</v>
      </c>
      <c r="K96">
        <f t="shared" si="9"/>
        <v>5.4258740746192084E-4</v>
      </c>
      <c r="L96">
        <f t="shared" si="9"/>
        <v>5.4118009396735078E-5</v>
      </c>
      <c r="M96">
        <f t="shared" si="10"/>
        <v>-1.3546577227268831E-2</v>
      </c>
      <c r="N96">
        <f t="shared" si="10"/>
        <v>2.3293505692830369E-2</v>
      </c>
      <c r="O96">
        <f t="shared" si="10"/>
        <v>-7.3564943687013775E-3</v>
      </c>
      <c r="P96">
        <f t="shared" si="11"/>
        <v>1.835097545743585E-4</v>
      </c>
      <c r="Q96">
        <f t="shared" si="11"/>
        <v>-3.1554727376175275E-4</v>
      </c>
      <c r="R96">
        <f t="shared" si="11"/>
        <v>9.9655319087581479E-5</v>
      </c>
      <c r="S96">
        <f t="shared" si="12"/>
        <v>5.4258740746192084E-4</v>
      </c>
      <c r="T96">
        <f t="shared" si="12"/>
        <v>-1.7135854345662007E-4</v>
      </c>
      <c r="U96">
        <f t="shared" si="13"/>
        <v>5.4118009396735078E-5</v>
      </c>
    </row>
    <row r="97" spans="1:21" x14ac:dyDescent="0.25">
      <c r="A97" s="1">
        <v>43080</v>
      </c>
      <c r="B97">
        <v>173.970001</v>
      </c>
      <c r="C97">
        <v>1064.1899410000001</v>
      </c>
      <c r="D97">
        <v>1179.1400149999999</v>
      </c>
      <c r="F97">
        <f t="shared" si="8"/>
        <v>2.6797234922713603E-2</v>
      </c>
      <c r="G97">
        <f t="shared" si="8"/>
        <v>2.5833699622656678E-2</v>
      </c>
      <c r="H97">
        <f t="shared" si="8"/>
        <v>1.4642713495953762E-2</v>
      </c>
      <c r="J97">
        <f t="shared" si="9"/>
        <v>5.3457811045240912E-4</v>
      </c>
      <c r="K97">
        <f t="shared" si="9"/>
        <v>5.228370657374636E-4</v>
      </c>
      <c r="L97">
        <f t="shared" si="9"/>
        <v>5.7568000595250074E-5</v>
      </c>
      <c r="M97">
        <f t="shared" si="10"/>
        <v>2.3120945275926959E-2</v>
      </c>
      <c r="N97">
        <f t="shared" si="10"/>
        <v>2.2865630665640159E-2</v>
      </c>
      <c r="O97">
        <f t="shared" si="10"/>
        <v>7.5873579456389216E-3</v>
      </c>
      <c r="P97">
        <f t="shared" si="11"/>
        <v>5.3457811045240912E-4</v>
      </c>
      <c r="Q97">
        <f t="shared" si="11"/>
        <v>5.2867499531982344E-4</v>
      </c>
      <c r="R97">
        <f t="shared" si="11"/>
        <v>1.7542688784998709E-4</v>
      </c>
      <c r="S97">
        <f t="shared" si="12"/>
        <v>5.228370657374636E-4</v>
      </c>
      <c r="T97">
        <f t="shared" si="12"/>
        <v>1.7348972451298984E-4</v>
      </c>
      <c r="U97">
        <f t="shared" si="13"/>
        <v>5.7568000595250074E-5</v>
      </c>
    </row>
    <row r="98" spans="1:21" x14ac:dyDescent="0.25">
      <c r="A98" s="1">
        <v>43087</v>
      </c>
      <c r="B98">
        <v>175.009995</v>
      </c>
      <c r="C98">
        <v>1060.119995</v>
      </c>
      <c r="D98">
        <v>1168.3599850000001</v>
      </c>
      <c r="F98">
        <f t="shared" si="8"/>
        <v>5.960210273693381E-3</v>
      </c>
      <c r="G98">
        <f t="shared" si="8"/>
        <v>-3.8317864176076423E-3</v>
      </c>
      <c r="H98">
        <f t="shared" si="8"/>
        <v>-9.1843286698373213E-3</v>
      </c>
      <c r="J98">
        <f t="shared" si="9"/>
        <v>5.2162934300100607E-6</v>
      </c>
      <c r="K98">
        <f t="shared" si="9"/>
        <v>4.6238033115805081E-5</v>
      </c>
      <c r="L98">
        <f t="shared" si="9"/>
        <v>2.6372734357025911E-4</v>
      </c>
      <c r="M98">
        <f t="shared" si="10"/>
        <v>2.2839206269067366E-3</v>
      </c>
      <c r="N98">
        <f t="shared" si="10"/>
        <v>-6.7998553746241603E-3</v>
      </c>
      <c r="O98">
        <f t="shared" si="10"/>
        <v>-1.6239684220152161E-2</v>
      </c>
      <c r="P98">
        <f t="shared" si="11"/>
        <v>5.2162934300100607E-6</v>
      </c>
      <c r="Q98">
        <f t="shared" si="11"/>
        <v>-1.5530329950086755E-5</v>
      </c>
      <c r="R98">
        <f t="shared" si="11"/>
        <v>-3.7090149764857361E-5</v>
      </c>
      <c r="S98">
        <f t="shared" si="12"/>
        <v>4.6238033115805081E-5</v>
      </c>
      <c r="T98">
        <f t="shared" si="12"/>
        <v>1.1042750402660084E-4</v>
      </c>
      <c r="U98">
        <f t="shared" si="13"/>
        <v>2.6372734357025911E-4</v>
      </c>
    </row>
    <row r="99" spans="1:21" x14ac:dyDescent="0.25">
      <c r="A99" s="1">
        <v>43094</v>
      </c>
      <c r="B99">
        <v>169.229996</v>
      </c>
      <c r="C99">
        <v>1046.400024</v>
      </c>
      <c r="D99">
        <v>1169.469971</v>
      </c>
      <c r="F99">
        <f t="shared" si="8"/>
        <v>-3.3584373794746596E-2</v>
      </c>
      <c r="G99">
        <f t="shared" si="8"/>
        <v>-1.3026379890630862E-2</v>
      </c>
      <c r="H99">
        <f t="shared" si="8"/>
        <v>9.4958667165577829E-4</v>
      </c>
      <c r="J99">
        <f t="shared" si="9"/>
        <v>1.3883570401032118E-3</v>
      </c>
      <c r="K99">
        <f t="shared" si="9"/>
        <v>2.558223939400086E-4</v>
      </c>
      <c r="L99">
        <f t="shared" si="9"/>
        <v>3.7280413599601544E-5</v>
      </c>
      <c r="M99">
        <f t="shared" si="10"/>
        <v>-3.726066344153324E-2</v>
      </c>
      <c r="N99">
        <f t="shared" si="10"/>
        <v>-1.5994448847647381E-2</v>
      </c>
      <c r="O99">
        <f t="shared" si="10"/>
        <v>-6.1057688786590623E-3</v>
      </c>
      <c r="P99">
        <f t="shared" si="11"/>
        <v>1.3883570401032118E-3</v>
      </c>
      <c r="Q99">
        <f t="shared" si="11"/>
        <v>5.9596377544500825E-4</v>
      </c>
      <c r="R99">
        <f t="shared" si="11"/>
        <v>2.2750499923950313E-4</v>
      </c>
      <c r="S99">
        <f t="shared" si="12"/>
        <v>2.558223939400086E-4</v>
      </c>
      <c r="T99">
        <f t="shared" si="12"/>
        <v>9.7658408005269685E-5</v>
      </c>
      <c r="U99">
        <f t="shared" si="13"/>
        <v>3.7280413599601544E-5</v>
      </c>
    </row>
    <row r="100" spans="1:21" x14ac:dyDescent="0.25">
      <c r="A100" s="1">
        <v>43101</v>
      </c>
      <c r="B100">
        <v>175</v>
      </c>
      <c r="C100">
        <v>1102.2299800000001</v>
      </c>
      <c r="D100">
        <v>1229.1400149999999</v>
      </c>
      <c r="F100">
        <f t="shared" si="8"/>
        <v>3.3527261139990903E-2</v>
      </c>
      <c r="G100">
        <f t="shared" si="8"/>
        <v>5.1979657585668124E-2</v>
      </c>
      <c r="H100">
        <f t="shared" si="8"/>
        <v>4.9764120123399057E-2</v>
      </c>
      <c r="J100">
        <f t="shared" si="9"/>
        <v>8.9108049908809327E-4</v>
      </c>
      <c r="K100">
        <f t="shared" si="9"/>
        <v>2.4021358199041712E-3</v>
      </c>
      <c r="L100">
        <f t="shared" si="9"/>
        <v>1.8240385713591332E-3</v>
      </c>
      <c r="M100">
        <f t="shared" si="10"/>
        <v>2.9850971493204259E-2</v>
      </c>
      <c r="N100">
        <f t="shared" si="10"/>
        <v>4.9011588628651605E-2</v>
      </c>
      <c r="O100">
        <f t="shared" si="10"/>
        <v>4.2708764573084215E-2</v>
      </c>
      <c r="P100">
        <f t="shared" si="11"/>
        <v>8.9108049908809327E-4</v>
      </c>
      <c r="Q100">
        <f t="shared" si="11"/>
        <v>1.463043534990533E-3</v>
      </c>
      <c r="R100">
        <f t="shared" si="11"/>
        <v>1.2748981137811089E-3</v>
      </c>
      <c r="S100">
        <f t="shared" si="12"/>
        <v>2.4021358199041712E-3</v>
      </c>
      <c r="T100">
        <f t="shared" si="12"/>
        <v>2.0932244000939327E-3</v>
      </c>
      <c r="U100">
        <f t="shared" si="13"/>
        <v>1.8240385713591332E-3</v>
      </c>
    </row>
    <row r="101" spans="1:21" x14ac:dyDescent="0.25">
      <c r="A101" s="1">
        <v>43108</v>
      </c>
      <c r="B101">
        <v>177.08999600000001</v>
      </c>
      <c r="C101">
        <v>1122.26001</v>
      </c>
      <c r="D101">
        <v>1305.1999510000001</v>
      </c>
      <c r="F101">
        <f t="shared" si="8"/>
        <v>1.1872081409808556E-2</v>
      </c>
      <c r="G101">
        <f t="shared" si="8"/>
        <v>1.800913597907864E-2</v>
      </c>
      <c r="H101">
        <f t="shared" si="8"/>
        <v>6.0041498143998097E-2</v>
      </c>
      <c r="J101">
        <f t="shared" si="9"/>
        <v>6.7171002622817827E-5</v>
      </c>
      <c r="K101">
        <f t="shared" si="9"/>
        <v>2.2623369716216475E-4</v>
      </c>
      <c r="L101">
        <f t="shared" si="9"/>
        <v>2.807531306958135E-3</v>
      </c>
      <c r="M101">
        <f t="shared" si="10"/>
        <v>8.1957917630219122E-3</v>
      </c>
      <c r="N101">
        <f t="shared" si="10"/>
        <v>1.5041067022062123E-2</v>
      </c>
      <c r="O101">
        <f t="shared" si="10"/>
        <v>5.2986142593683255E-2</v>
      </c>
      <c r="P101">
        <f t="shared" si="11"/>
        <v>6.7171002622817827E-5</v>
      </c>
      <c r="Q101">
        <f t="shared" si="11"/>
        <v>1.2327345320647728E-4</v>
      </c>
      <c r="R101">
        <f t="shared" si="11"/>
        <v>4.3426339102361372E-4</v>
      </c>
      <c r="S101">
        <f t="shared" si="12"/>
        <v>2.2623369716216475E-4</v>
      </c>
      <c r="T101">
        <f t="shared" si="12"/>
        <v>7.9696812199213038E-4</v>
      </c>
      <c r="U101">
        <f t="shared" si="13"/>
        <v>2.807531306958135E-3</v>
      </c>
    </row>
    <row r="102" spans="1:21" x14ac:dyDescent="0.25">
      <c r="A102" s="1">
        <v>43115</v>
      </c>
      <c r="B102">
        <v>178.46000699999999</v>
      </c>
      <c r="C102">
        <v>1137.51001</v>
      </c>
      <c r="D102">
        <v>1294.579956</v>
      </c>
      <c r="F102">
        <f t="shared" si="8"/>
        <v>7.706470363158073E-3</v>
      </c>
      <c r="G102">
        <f t="shared" si="8"/>
        <v>1.3497153582924875E-2</v>
      </c>
      <c r="H102">
        <f t="shared" si="8"/>
        <v>-8.169963960077551E-3</v>
      </c>
      <c r="J102">
        <f t="shared" si="9"/>
        <v>1.6242356606612124E-5</v>
      </c>
      <c r="K102">
        <f t="shared" si="9"/>
        <v>1.1086162305953973E-4</v>
      </c>
      <c r="L102">
        <f t="shared" si="9"/>
        <v>2.3181035419353525E-4</v>
      </c>
      <c r="M102">
        <f t="shared" si="10"/>
        <v>4.0301807163714287E-3</v>
      </c>
      <c r="N102">
        <f t="shared" si="10"/>
        <v>1.0529084625908357E-2</v>
      </c>
      <c r="O102">
        <f t="shared" si="10"/>
        <v>-1.5225319510392393E-2</v>
      </c>
      <c r="P102">
        <f t="shared" si="11"/>
        <v>1.6242356606612124E-5</v>
      </c>
      <c r="Q102">
        <f t="shared" si="11"/>
        <v>4.2434113820378741E-5</v>
      </c>
      <c r="R102">
        <f t="shared" si="11"/>
        <v>-6.1360789091377102E-5</v>
      </c>
      <c r="S102">
        <f t="shared" si="12"/>
        <v>1.1086162305953973E-4</v>
      </c>
      <c r="T102">
        <f t="shared" si="12"/>
        <v>-1.6030867758141511E-4</v>
      </c>
      <c r="U102">
        <f t="shared" si="13"/>
        <v>2.3181035419353525E-4</v>
      </c>
    </row>
    <row r="103" spans="1:21" x14ac:dyDescent="0.25">
      <c r="A103" s="1">
        <v>43122</v>
      </c>
      <c r="B103">
        <v>171.509995</v>
      </c>
      <c r="C103">
        <v>1175.839966</v>
      </c>
      <c r="D103">
        <v>1402.0500489999999</v>
      </c>
      <c r="F103">
        <f t="shared" si="8"/>
        <v>-3.9722980905310519E-2</v>
      </c>
      <c r="G103">
        <f t="shared" si="8"/>
        <v>3.3141085078676261E-2</v>
      </c>
      <c r="H103">
        <f t="shared" si="8"/>
        <v>7.9749202028578201E-2</v>
      </c>
      <c r="J103">
        <f t="shared" si="9"/>
        <v>1.8834966844541281E-3</v>
      </c>
      <c r="K103">
        <f t="shared" si="9"/>
        <v>9.1041090187793871E-4</v>
      </c>
      <c r="L103">
        <f t="shared" si="9"/>
        <v>5.2843953158053228E-3</v>
      </c>
      <c r="M103">
        <f t="shared" si="10"/>
        <v>-4.3399270552097163E-2</v>
      </c>
      <c r="N103">
        <f t="shared" si="10"/>
        <v>3.0173016121659742E-2</v>
      </c>
      <c r="O103">
        <f t="shared" si="10"/>
        <v>7.2693846478263366E-2</v>
      </c>
      <c r="P103">
        <f t="shared" si="11"/>
        <v>1.8834966844541281E-3</v>
      </c>
      <c r="Q103">
        <f t="shared" si="11"/>
        <v>-1.3094868900367005E-3</v>
      </c>
      <c r="R103">
        <f t="shared" si="11"/>
        <v>-3.1548599107827672E-3</v>
      </c>
      <c r="S103">
        <f t="shared" si="12"/>
        <v>9.1041090187793871E-4</v>
      </c>
      <c r="T103">
        <f t="shared" si="12"/>
        <v>2.1933926017340989E-3</v>
      </c>
      <c r="U103">
        <f t="shared" si="13"/>
        <v>5.2843953158053228E-3</v>
      </c>
    </row>
    <row r="104" spans="1:21" x14ac:dyDescent="0.25">
      <c r="A104" s="1">
        <v>43129</v>
      </c>
      <c r="B104">
        <v>160.5</v>
      </c>
      <c r="C104">
        <v>1111.900024</v>
      </c>
      <c r="D104">
        <v>1429.9499510000001</v>
      </c>
      <c r="F104">
        <f t="shared" si="8"/>
        <v>-6.634760222109963E-2</v>
      </c>
      <c r="G104">
        <f t="shared" si="8"/>
        <v>-5.5912471571183744E-2</v>
      </c>
      <c r="H104">
        <f t="shared" si="8"/>
        <v>1.9703958095237558E-2</v>
      </c>
      <c r="J104">
        <f t="shared" si="9"/>
        <v>4.9033454323254289E-3</v>
      </c>
      <c r="K104">
        <f t="shared" si="9"/>
        <v>3.466918052893034E-3</v>
      </c>
      <c r="L104">
        <f t="shared" si="9"/>
        <v>1.5998714633942541E-4</v>
      </c>
      <c r="M104">
        <f t="shared" si="10"/>
        <v>-7.0023891867886268E-2</v>
      </c>
      <c r="N104">
        <f t="shared" si="10"/>
        <v>-5.8880540528200263E-2</v>
      </c>
      <c r="O104">
        <f t="shared" si="10"/>
        <v>1.2648602544922716E-2</v>
      </c>
      <c r="P104">
        <f t="shared" si="11"/>
        <v>4.9033454323254289E-3</v>
      </c>
      <c r="Q104">
        <f t="shared" si="11"/>
        <v>4.1230446030693906E-3</v>
      </c>
      <c r="R104">
        <f t="shared" si="11"/>
        <v>-8.8570437688553934E-4</v>
      </c>
      <c r="S104">
        <f t="shared" si="12"/>
        <v>3.466918052893034E-3</v>
      </c>
      <c r="T104">
        <f t="shared" si="12"/>
        <v>-7.4475655477141897E-4</v>
      </c>
      <c r="U104">
        <f t="shared" si="13"/>
        <v>1.5998714633942541E-4</v>
      </c>
    </row>
    <row r="105" spans="1:21" x14ac:dyDescent="0.25">
      <c r="A105" s="1">
        <v>43136</v>
      </c>
      <c r="B105">
        <v>156.41000399999999</v>
      </c>
      <c r="C105">
        <v>1037.780029</v>
      </c>
      <c r="D105">
        <v>1339.599976</v>
      </c>
      <c r="F105">
        <f t="shared" si="8"/>
        <v>-2.5813152310108434E-2</v>
      </c>
      <c r="G105">
        <f t="shared" si="8"/>
        <v>-6.8986441137613513E-2</v>
      </c>
      <c r="H105">
        <f t="shared" si="8"/>
        <v>-6.526840033651031E-2</v>
      </c>
      <c r="J105">
        <f t="shared" si="9"/>
        <v>8.6962718692908385E-4</v>
      </c>
      <c r="K105">
        <f t="shared" si="9"/>
        <v>5.1774515229582145E-3</v>
      </c>
      <c r="L105">
        <f t="shared" si="9"/>
        <v>5.2307256655770747E-3</v>
      </c>
      <c r="M105">
        <f t="shared" si="10"/>
        <v>-2.9489441956895079E-2</v>
      </c>
      <c r="N105">
        <f t="shared" si="10"/>
        <v>-7.1954510094630025E-2</v>
      </c>
      <c r="O105">
        <f t="shared" si="10"/>
        <v>-7.2323755886825145E-2</v>
      </c>
      <c r="P105">
        <f t="shared" si="11"/>
        <v>8.6962718692908385E-4</v>
      </c>
      <c r="Q105">
        <f t="shared" si="11"/>
        <v>2.1218983489724131E-3</v>
      </c>
      <c r="R105">
        <f t="shared" si="11"/>
        <v>2.1327872013291787E-3</v>
      </c>
      <c r="S105">
        <f t="shared" si="12"/>
        <v>5.1774515229582145E-3</v>
      </c>
      <c r="T105">
        <f t="shared" si="12"/>
        <v>5.2040204230401179E-3</v>
      </c>
      <c r="U105">
        <f t="shared" si="13"/>
        <v>5.2307256655770747E-3</v>
      </c>
    </row>
    <row r="106" spans="1:21" x14ac:dyDescent="0.25">
      <c r="A106" s="1">
        <v>43143</v>
      </c>
      <c r="B106">
        <v>172.429993</v>
      </c>
      <c r="C106">
        <v>1094.8000489999999</v>
      </c>
      <c r="D106">
        <v>1448.6899410000001</v>
      </c>
      <c r="F106">
        <f t="shared" si="8"/>
        <v>9.7510526155893187E-2</v>
      </c>
      <c r="G106">
        <f t="shared" si="8"/>
        <v>5.3487898767291597E-2</v>
      </c>
      <c r="H106">
        <f t="shared" si="8"/>
        <v>7.828861505269015E-2</v>
      </c>
      <c r="J106">
        <f t="shared" si="9"/>
        <v>8.8048639412469445E-3</v>
      </c>
      <c r="K106">
        <f t="shared" si="9"/>
        <v>2.5522532040591584E-3</v>
      </c>
      <c r="L106">
        <f t="shared" si="9"/>
        <v>5.0741772593327428E-3</v>
      </c>
      <c r="M106">
        <f t="shared" si="10"/>
        <v>9.383423650910655E-2</v>
      </c>
      <c r="N106">
        <f t="shared" si="10"/>
        <v>5.0519829810275078E-2</v>
      </c>
      <c r="O106">
        <f t="shared" si="10"/>
        <v>7.1233259502375315E-2</v>
      </c>
      <c r="P106">
        <f t="shared" si="11"/>
        <v>8.8048639412469445E-3</v>
      </c>
      <c r="Q106">
        <f t="shared" si="11"/>
        <v>4.7404896588171628E-3</v>
      </c>
      <c r="R106">
        <f t="shared" si="11"/>
        <v>6.6841185194604471E-3</v>
      </c>
      <c r="S106">
        <f t="shared" si="12"/>
        <v>2.5522532040591584E-3</v>
      </c>
      <c r="T106">
        <f t="shared" si="12"/>
        <v>3.5986921468911608E-3</v>
      </c>
      <c r="U106">
        <f t="shared" si="13"/>
        <v>5.0741772593327428E-3</v>
      </c>
    </row>
    <row r="107" spans="1:21" x14ac:dyDescent="0.25">
      <c r="A107" s="1">
        <v>43150</v>
      </c>
      <c r="B107">
        <v>175.5</v>
      </c>
      <c r="C107">
        <v>1126.790039</v>
      </c>
      <c r="D107">
        <v>1500</v>
      </c>
      <c r="F107">
        <f t="shared" si="8"/>
        <v>1.7647726490064995E-2</v>
      </c>
      <c r="G107">
        <f t="shared" si="8"/>
        <v>2.8801173961490307E-2</v>
      </c>
      <c r="H107">
        <f t="shared" si="8"/>
        <v>3.4805449033357708E-2</v>
      </c>
      <c r="J107">
        <f t="shared" si="9"/>
        <v>1.952010474657157E-4</v>
      </c>
      <c r="K107">
        <f t="shared" si="9"/>
        <v>6.6734931417216866E-4</v>
      </c>
      <c r="L107">
        <f t="shared" si="9"/>
        <v>7.7006768831761811E-4</v>
      </c>
      <c r="M107">
        <f t="shared" si="10"/>
        <v>1.397143684327835E-2</v>
      </c>
      <c r="N107">
        <f t="shared" si="10"/>
        <v>2.5833105004473788E-2</v>
      </c>
      <c r="O107">
        <f t="shared" si="10"/>
        <v>2.7750093483042866E-2</v>
      </c>
      <c r="P107">
        <f t="shared" si="11"/>
        <v>1.952010474657157E-4</v>
      </c>
      <c r="Q107">
        <f t="shared" si="11"/>
        <v>3.609255950357834E-4</v>
      </c>
      <c r="R107">
        <f t="shared" si="11"/>
        <v>3.8770867849340356E-4</v>
      </c>
      <c r="S107">
        <f t="shared" si="12"/>
        <v>6.6734931417216866E-4</v>
      </c>
      <c r="T107">
        <f t="shared" si="12"/>
        <v>7.1687107883141015E-4</v>
      </c>
      <c r="U107">
        <f t="shared" si="13"/>
        <v>7.7006768831761811E-4</v>
      </c>
    </row>
    <row r="108" spans="1:21" x14ac:dyDescent="0.25">
      <c r="A108" s="1">
        <v>43157</v>
      </c>
      <c r="B108">
        <v>176.21000699999999</v>
      </c>
      <c r="C108">
        <v>1078.920044</v>
      </c>
      <c r="D108">
        <v>1500.25</v>
      </c>
      <c r="F108">
        <f t="shared" si="8"/>
        <v>4.0374624000455318E-3</v>
      </c>
      <c r="G108">
        <f t="shared" si="8"/>
        <v>-4.3412335318843337E-2</v>
      </c>
      <c r="H108">
        <f t="shared" si="8"/>
        <v>1.6665277932077644E-4</v>
      </c>
      <c r="J108">
        <f t="shared" si="9"/>
        <v>1.3044575769660518E-7</v>
      </c>
      <c r="K108">
        <f t="shared" si="9"/>
        <v>2.1511419007921992E-3</v>
      </c>
      <c r="L108">
        <f t="shared" si="9"/>
        <v>4.7454225867101305E-5</v>
      </c>
      <c r="M108">
        <f t="shared" si="10"/>
        <v>3.6117275325888744E-4</v>
      </c>
      <c r="N108">
        <f t="shared" si="10"/>
        <v>-4.6380404275859856E-2</v>
      </c>
      <c r="O108">
        <f t="shared" si="10"/>
        <v>-6.8887027709940646E-3</v>
      </c>
      <c r="P108">
        <f t="shared" si="11"/>
        <v>1.3044575769660518E-7</v>
      </c>
      <c r="Q108">
        <f t="shared" si="11"/>
        <v>-1.6751338309572579E-5</v>
      </c>
      <c r="R108">
        <f t="shared" si="11"/>
        <v>-2.4880117461820534E-6</v>
      </c>
      <c r="S108">
        <f t="shared" si="12"/>
        <v>2.1511419007921992E-3</v>
      </c>
      <c r="T108">
        <f t="shared" si="12"/>
        <v>3.1950081945494077E-4</v>
      </c>
      <c r="U108">
        <f t="shared" si="13"/>
        <v>4.7454225867101305E-5</v>
      </c>
    </row>
    <row r="109" spans="1:21" x14ac:dyDescent="0.25">
      <c r="A109" s="1">
        <v>43164</v>
      </c>
      <c r="B109">
        <v>179.979996</v>
      </c>
      <c r="C109">
        <v>1160.040039</v>
      </c>
      <c r="D109">
        <v>1578.8900149999999</v>
      </c>
      <c r="F109">
        <f t="shared" si="8"/>
        <v>2.116920607514446E-2</v>
      </c>
      <c r="G109">
        <f t="shared" si="8"/>
        <v>7.2493939317840914E-2</v>
      </c>
      <c r="H109">
        <f t="shared" si="8"/>
        <v>5.1090317115169946E-2</v>
      </c>
      <c r="J109">
        <f t="shared" si="9"/>
        <v>3.0600212516951076E-4</v>
      </c>
      <c r="K109">
        <f t="shared" si="9"/>
        <v>4.8338466494301608E-3</v>
      </c>
      <c r="L109">
        <f t="shared" si="9"/>
        <v>1.9390778400182663E-3</v>
      </c>
      <c r="M109">
        <f t="shared" si="10"/>
        <v>1.7492916428357815E-2</v>
      </c>
      <c r="N109">
        <f t="shared" si="10"/>
        <v>6.9525870360824402E-2</v>
      </c>
      <c r="O109">
        <f t="shared" si="10"/>
        <v>4.4034961564855105E-2</v>
      </c>
      <c r="P109">
        <f t="shared" si="11"/>
        <v>3.0600212516951076E-4</v>
      </c>
      <c r="Q109">
        <f t="shared" si="11"/>
        <v>1.2162102398307409E-3</v>
      </c>
      <c r="R109">
        <f t="shared" si="11"/>
        <v>7.702999025799588E-4</v>
      </c>
      <c r="S109">
        <f t="shared" si="12"/>
        <v>4.8338466494301608E-3</v>
      </c>
      <c r="T109">
        <f t="shared" si="12"/>
        <v>3.0615690291020013E-3</v>
      </c>
      <c r="U109">
        <f t="shared" si="13"/>
        <v>1.9390778400182663E-3</v>
      </c>
    </row>
    <row r="110" spans="1:21" x14ac:dyDescent="0.25">
      <c r="A110" s="1">
        <v>43171</v>
      </c>
      <c r="B110">
        <v>178.020004</v>
      </c>
      <c r="C110">
        <v>1135.7299800000001</v>
      </c>
      <c r="D110">
        <v>1571.6800539999999</v>
      </c>
      <c r="F110">
        <f t="shared" si="8"/>
        <v>-1.0949785380939915E-2</v>
      </c>
      <c r="G110">
        <f t="shared" si="8"/>
        <v>-2.1178922518534978E-2</v>
      </c>
      <c r="H110">
        <f t="shared" si="8"/>
        <v>-4.5769327000943199E-3</v>
      </c>
      <c r="J110">
        <f t="shared" si="9"/>
        <v>2.1392207071668648E-4</v>
      </c>
      <c r="K110">
        <f t="shared" si="9"/>
        <v>5.8307719732035666E-4</v>
      </c>
      <c r="L110">
        <f t="shared" si="9"/>
        <v>1.35310129940607E-4</v>
      </c>
      <c r="M110">
        <f t="shared" si="10"/>
        <v>-1.4626075027726559E-2</v>
      </c>
      <c r="N110">
        <f t="shared" si="10"/>
        <v>-2.4146991475551497E-2</v>
      </c>
      <c r="O110">
        <f t="shared" si="10"/>
        <v>-1.163228825040916E-2</v>
      </c>
      <c r="P110">
        <f t="shared" si="11"/>
        <v>2.1392207071668648E-4</v>
      </c>
      <c r="Q110">
        <f t="shared" si="11"/>
        <v>3.5317570901528984E-4</v>
      </c>
      <c r="R110">
        <f t="shared" si="11"/>
        <v>1.7013472069462649E-4</v>
      </c>
      <c r="S110">
        <f t="shared" si="12"/>
        <v>5.8307719732035666E-4</v>
      </c>
      <c r="T110">
        <f t="shared" si="12"/>
        <v>2.8088476522378783E-4</v>
      </c>
      <c r="U110">
        <f t="shared" si="13"/>
        <v>1.35310129940607E-4</v>
      </c>
    </row>
    <row r="111" spans="1:21" x14ac:dyDescent="0.25">
      <c r="A111" s="1">
        <v>43178</v>
      </c>
      <c r="B111">
        <v>164.94000199999999</v>
      </c>
      <c r="C111">
        <v>1021.570007</v>
      </c>
      <c r="D111">
        <v>1495.5600589999999</v>
      </c>
      <c r="F111">
        <f t="shared" si="8"/>
        <v>-7.6314142469340027E-2</v>
      </c>
      <c r="G111">
        <f t="shared" si="8"/>
        <v>-0.10593493192702358</v>
      </c>
      <c r="H111">
        <f t="shared" si="8"/>
        <v>-4.9644387208307224E-2</v>
      </c>
      <c r="J111">
        <f t="shared" si="9"/>
        <v>6.398469230124668E-3</v>
      </c>
      <c r="K111">
        <f t="shared" si="9"/>
        <v>1.1859863601549238E-2</v>
      </c>
      <c r="L111">
        <f t="shared" si="9"/>
        <v>3.2148608288939153E-3</v>
      </c>
      <c r="M111">
        <f t="shared" si="10"/>
        <v>-7.9990432116126664E-2</v>
      </c>
      <c r="N111">
        <f t="shared" si="10"/>
        <v>-0.10890300088404009</v>
      </c>
      <c r="O111">
        <f t="shared" si="10"/>
        <v>-5.6699742758622065E-2</v>
      </c>
      <c r="P111">
        <f t="shared" si="11"/>
        <v>6.398469230124668E-3</v>
      </c>
      <c r="Q111">
        <f t="shared" si="11"/>
        <v>8.7111980994572912E-3</v>
      </c>
      <c r="R111">
        <f t="shared" si="11"/>
        <v>4.5354369241354031E-3</v>
      </c>
      <c r="S111">
        <f t="shared" si="12"/>
        <v>1.1859863601549238E-2</v>
      </c>
      <c r="T111">
        <f t="shared" si="12"/>
        <v>6.1747721357670645E-3</v>
      </c>
      <c r="U111">
        <f t="shared" si="13"/>
        <v>3.2148608288939153E-3</v>
      </c>
    </row>
    <row r="112" spans="1:21" x14ac:dyDescent="0.25">
      <c r="A112" s="1">
        <v>43185</v>
      </c>
      <c r="B112">
        <v>167.779999</v>
      </c>
      <c r="C112">
        <v>1031.790039</v>
      </c>
      <c r="D112">
        <v>1447.339966</v>
      </c>
      <c r="F112">
        <f t="shared" si="8"/>
        <v>1.7071807927131852E-2</v>
      </c>
      <c r="G112">
        <f t="shared" si="8"/>
        <v>9.9545293227500335E-3</v>
      </c>
      <c r="H112">
        <f t="shared" si="8"/>
        <v>-3.2773392635971337E-2</v>
      </c>
      <c r="J112">
        <f t="shared" si="9"/>
        <v>1.7943990999906264E-4</v>
      </c>
      <c r="K112">
        <f t="shared" si="9"/>
        <v>4.8810628441965298E-5</v>
      </c>
      <c r="L112">
        <f t="shared" si="9"/>
        <v>1.5863291820865945E-3</v>
      </c>
      <c r="M112">
        <f t="shared" si="10"/>
        <v>1.3395518280345207E-2</v>
      </c>
      <c r="N112">
        <f t="shared" si="10"/>
        <v>6.9864603657335163E-3</v>
      </c>
      <c r="O112">
        <f t="shared" si="10"/>
        <v>-3.9828748186286178E-2</v>
      </c>
      <c r="P112">
        <f t="shared" si="11"/>
        <v>1.7943990999906264E-4</v>
      </c>
      <c r="Q112">
        <f t="shared" si="11"/>
        <v>9.3587257544090584E-5</v>
      </c>
      <c r="R112">
        <f t="shared" si="11"/>
        <v>-5.3352672441266255E-4</v>
      </c>
      <c r="S112">
        <f t="shared" si="12"/>
        <v>4.8810628441965298E-5</v>
      </c>
      <c r="T112">
        <f t="shared" si="12"/>
        <v>-2.7826197062026908E-4</v>
      </c>
      <c r="U112">
        <f t="shared" si="13"/>
        <v>1.5863291820865945E-3</v>
      </c>
    </row>
    <row r="113" spans="1:21" x14ac:dyDescent="0.25">
      <c r="A113" s="1">
        <v>43192</v>
      </c>
      <c r="B113">
        <v>168.38000500000001</v>
      </c>
      <c r="C113">
        <v>1007.039978</v>
      </c>
      <c r="D113">
        <v>1405.2299800000001</v>
      </c>
      <c r="F113">
        <f t="shared" si="8"/>
        <v>3.5697681462930658E-3</v>
      </c>
      <c r="G113">
        <f t="shared" si="8"/>
        <v>-2.4279882731396588E-2</v>
      </c>
      <c r="H113">
        <f t="shared" si="8"/>
        <v>-2.9526389235060804E-2</v>
      </c>
      <c r="J113">
        <f t="shared" si="9"/>
        <v>1.1346830067403442E-8</v>
      </c>
      <c r="K113">
        <f t="shared" si="9"/>
        <v>7.4245087121409465E-4</v>
      </c>
      <c r="L113">
        <f t="shared" si="9"/>
        <v>1.3382240515423583E-3</v>
      </c>
      <c r="M113">
        <f t="shared" si="10"/>
        <v>-1.0652150049357849E-4</v>
      </c>
      <c r="N113">
        <f t="shared" si="10"/>
        <v>-2.7247951688413107E-2</v>
      </c>
      <c r="O113">
        <f t="shared" si="10"/>
        <v>-3.6581744785375646E-2</v>
      </c>
      <c r="P113">
        <f t="shared" si="11"/>
        <v>1.1346830067403442E-8</v>
      </c>
      <c r="Q113">
        <f t="shared" si="11"/>
        <v>2.9024926992262997E-6</v>
      </c>
      <c r="R113">
        <f t="shared" si="11"/>
        <v>3.8967423452113543E-6</v>
      </c>
      <c r="S113">
        <f t="shared" si="12"/>
        <v>7.4245087121409465E-4</v>
      </c>
      <c r="T113">
        <f t="shared" si="12"/>
        <v>9.9677761458977373E-4</v>
      </c>
      <c r="U113">
        <f t="shared" si="13"/>
        <v>1.3382240515423583E-3</v>
      </c>
    </row>
    <row r="114" spans="1:21" x14ac:dyDescent="0.25">
      <c r="A114" s="1">
        <v>43199</v>
      </c>
      <c r="B114">
        <v>174.729996</v>
      </c>
      <c r="C114">
        <v>1029.2700199999999</v>
      </c>
      <c r="D114">
        <v>1430.790039</v>
      </c>
      <c r="F114">
        <f t="shared" si="8"/>
        <v>3.7018542854228502E-2</v>
      </c>
      <c r="G114">
        <f t="shared" si="8"/>
        <v>2.1834519487600196E-2</v>
      </c>
      <c r="H114">
        <f t="shared" si="8"/>
        <v>1.8025790315740094E-2</v>
      </c>
      <c r="J114">
        <f t="shared" si="9"/>
        <v>1.1117058489491668E-3</v>
      </c>
      <c r="K114">
        <f t="shared" si="9"/>
        <v>3.5594295562296112E-4</v>
      </c>
      <c r="L114">
        <f t="shared" si="9"/>
        <v>1.20350438942451E-4</v>
      </c>
      <c r="M114">
        <f t="shared" si="10"/>
        <v>3.3342253207441858E-2</v>
      </c>
      <c r="N114">
        <f t="shared" si="10"/>
        <v>1.8866450530583678E-2</v>
      </c>
      <c r="O114">
        <f t="shared" si="10"/>
        <v>1.0970434765425252E-2</v>
      </c>
      <c r="P114">
        <f t="shared" si="11"/>
        <v>1.1117058489491668E-3</v>
      </c>
      <c r="Q114">
        <f t="shared" si="11"/>
        <v>6.2904997071639671E-4</v>
      </c>
      <c r="R114">
        <f t="shared" si="11"/>
        <v>3.6577901374453177E-4</v>
      </c>
      <c r="S114">
        <f t="shared" si="12"/>
        <v>3.5594295562296112E-4</v>
      </c>
      <c r="T114">
        <f t="shared" si="12"/>
        <v>2.0697316480089087E-4</v>
      </c>
      <c r="U114">
        <f t="shared" si="13"/>
        <v>1.20350438942451E-4</v>
      </c>
    </row>
    <row r="115" spans="1:21" x14ac:dyDescent="0.25">
      <c r="A115" s="1">
        <v>43206</v>
      </c>
      <c r="B115">
        <v>165.720001</v>
      </c>
      <c r="C115">
        <v>1072.959961</v>
      </c>
      <c r="D115">
        <v>1527.48999</v>
      </c>
      <c r="F115">
        <f t="shared" si="8"/>
        <v>-5.2942279215008457E-2</v>
      </c>
      <c r="G115">
        <f t="shared" si="8"/>
        <v>4.1571315412377262E-2</v>
      </c>
      <c r="H115">
        <f t="shared" si="8"/>
        <v>6.5399092311690207E-2</v>
      </c>
      <c r="J115">
        <f t="shared" si="9"/>
        <v>3.2056623399578338E-3</v>
      </c>
      <c r="K115">
        <f t="shared" si="9"/>
        <v>1.4902106368933218E-3</v>
      </c>
      <c r="L115">
        <f t="shared" si="9"/>
        <v>3.4039916192806631E-3</v>
      </c>
      <c r="M115">
        <f t="shared" si="10"/>
        <v>-5.6618568861795102E-2</v>
      </c>
      <c r="N115">
        <f t="shared" si="10"/>
        <v>3.8603246455360743E-2</v>
      </c>
      <c r="O115">
        <f t="shared" si="10"/>
        <v>5.8343736761375366E-2</v>
      </c>
      <c r="P115">
        <f t="shared" si="11"/>
        <v>3.2056623399578338E-3</v>
      </c>
      <c r="Q115">
        <f t="shared" si="11"/>
        <v>-2.1856605677216898E-3</v>
      </c>
      <c r="R115">
        <f t="shared" si="11"/>
        <v>-3.3033388774783776E-3</v>
      </c>
      <c r="S115">
        <f t="shared" si="12"/>
        <v>1.4902106368933218E-3</v>
      </c>
      <c r="T115">
        <f t="shared" si="12"/>
        <v>2.252257649326064E-3</v>
      </c>
      <c r="U115">
        <f t="shared" si="13"/>
        <v>3.4039916192806631E-3</v>
      </c>
    </row>
    <row r="116" spans="1:21" x14ac:dyDescent="0.25">
      <c r="A116" s="1">
        <v>43213</v>
      </c>
      <c r="B116">
        <v>162.320007</v>
      </c>
      <c r="C116">
        <v>1030.0500489999999</v>
      </c>
      <c r="D116">
        <v>1572.619995</v>
      </c>
      <c r="F116">
        <f t="shared" si="8"/>
        <v>-2.0729884601225365E-2</v>
      </c>
      <c r="G116">
        <f t="shared" si="8"/>
        <v>-4.0813755624516418E-2</v>
      </c>
      <c r="H116">
        <f t="shared" si="8"/>
        <v>2.9117156256540062E-2</v>
      </c>
      <c r="J116">
        <f t="shared" si="9"/>
        <v>5.9566134142432462E-4</v>
      </c>
      <c r="K116">
        <f t="shared" si="9"/>
        <v>1.9168481636881217E-3</v>
      </c>
      <c r="L116">
        <f t="shared" si="9"/>
        <v>4.8672305040119965E-4</v>
      </c>
      <c r="M116">
        <f t="shared" si="10"/>
        <v>-2.4406174248012009E-2</v>
      </c>
      <c r="N116">
        <f t="shared" si="10"/>
        <v>-4.3781824581532937E-2</v>
      </c>
      <c r="O116">
        <f t="shared" si="10"/>
        <v>2.206180070622522E-2</v>
      </c>
      <c r="P116">
        <f t="shared" si="11"/>
        <v>5.9566134142432462E-4</v>
      </c>
      <c r="Q116">
        <f t="shared" si="11"/>
        <v>1.0685468396327883E-3</v>
      </c>
      <c r="R116">
        <f t="shared" si="11"/>
        <v>-5.384441522610471E-4</v>
      </c>
      <c r="S116">
        <f t="shared" si="12"/>
        <v>1.9168481636881217E-3</v>
      </c>
      <c r="T116">
        <f t="shared" si="12"/>
        <v>-9.6590588847269209E-4</v>
      </c>
      <c r="U116">
        <f t="shared" si="13"/>
        <v>4.8672305040119965E-4</v>
      </c>
    </row>
    <row r="117" spans="1:21" x14ac:dyDescent="0.25">
      <c r="A117" s="1">
        <v>43220</v>
      </c>
      <c r="B117">
        <v>183.83000200000001</v>
      </c>
      <c r="C117">
        <v>1048.209961</v>
      </c>
      <c r="D117">
        <v>1580.9499510000001</v>
      </c>
      <c r="F117">
        <f t="shared" si="8"/>
        <v>0.12444168973214696</v>
      </c>
      <c r="G117">
        <f t="shared" si="8"/>
        <v>1.7476517975063811E-2</v>
      </c>
      <c r="H117">
        <f t="shared" si="8"/>
        <v>5.2828860725744661E-3</v>
      </c>
      <c r="J117">
        <f t="shared" si="9"/>
        <v>1.4584281857777147E-2</v>
      </c>
      <c r="K117">
        <f t="shared" si="9"/>
        <v>2.1049509290927749E-4</v>
      </c>
      <c r="L117">
        <f t="shared" si="9"/>
        <v>3.1416480495212364E-6</v>
      </c>
      <c r="M117">
        <f t="shared" si="10"/>
        <v>0.12076540008536032</v>
      </c>
      <c r="N117">
        <f t="shared" si="10"/>
        <v>1.4508449018047294E-2</v>
      </c>
      <c r="O117">
        <f t="shared" si="10"/>
        <v>-1.7724694777403746E-3</v>
      </c>
      <c r="P117">
        <f t="shared" si="11"/>
        <v>1.4584281857777147E-2</v>
      </c>
      <c r="Q117">
        <f t="shared" si="11"/>
        <v>1.7521186502825346E-3</v>
      </c>
      <c r="R117">
        <f t="shared" si="11"/>
        <v>-2.1405298561840601E-4</v>
      </c>
      <c r="S117">
        <f t="shared" si="12"/>
        <v>2.1049509290927749E-4</v>
      </c>
      <c r="T117">
        <f t="shared" si="12"/>
        <v>-2.571578305384114E-5</v>
      </c>
      <c r="U117">
        <f t="shared" si="13"/>
        <v>3.1416480495212364E-6</v>
      </c>
    </row>
    <row r="118" spans="1:21" x14ac:dyDescent="0.25">
      <c r="A118" s="1">
        <v>43227</v>
      </c>
      <c r="B118">
        <v>188.58999600000001</v>
      </c>
      <c r="C118">
        <v>1098.26001</v>
      </c>
      <c r="D118">
        <v>1602.910034</v>
      </c>
      <c r="F118">
        <f t="shared" si="8"/>
        <v>2.5563896939844025E-2</v>
      </c>
      <c r="G118">
        <f t="shared" si="8"/>
        <v>4.6643208034329565E-2</v>
      </c>
      <c r="H118">
        <f t="shared" si="8"/>
        <v>1.3794847354263019E-2</v>
      </c>
      <c r="J118">
        <f t="shared" si="9"/>
        <v>4.7906735301509861E-4</v>
      </c>
      <c r="K118">
        <f t="shared" si="9"/>
        <v>1.9075177734226372E-3</v>
      </c>
      <c r="L118">
        <f t="shared" si="9"/>
        <v>4.5420749775484668E-5</v>
      </c>
      <c r="M118">
        <f t="shared" si="10"/>
        <v>2.188760729305738E-2</v>
      </c>
      <c r="N118">
        <f t="shared" si="10"/>
        <v>4.3675139077313047E-2</v>
      </c>
      <c r="O118">
        <f t="shared" si="10"/>
        <v>6.7394918039481782E-3</v>
      </c>
      <c r="P118">
        <f t="shared" si="11"/>
        <v>4.7906735301509861E-4</v>
      </c>
      <c r="Q118">
        <f t="shared" si="11"/>
        <v>9.5594429259389239E-4</v>
      </c>
      <c r="R118">
        <f t="shared" si="11"/>
        <v>1.4751134995959658E-4</v>
      </c>
      <c r="S118">
        <f t="shared" si="12"/>
        <v>1.9075177734226372E-3</v>
      </c>
      <c r="T118">
        <f t="shared" si="12"/>
        <v>2.9434824184784806E-4</v>
      </c>
      <c r="U118">
        <f t="shared" si="13"/>
        <v>4.5420749775484668E-5</v>
      </c>
    </row>
    <row r="119" spans="1:21" x14ac:dyDescent="0.25">
      <c r="A119" s="1">
        <v>43234</v>
      </c>
      <c r="B119">
        <v>186.30999800000001</v>
      </c>
      <c r="C119">
        <v>1066.3599850000001</v>
      </c>
      <c r="D119">
        <v>1574.369995</v>
      </c>
      <c r="F119">
        <f t="shared" si="8"/>
        <v>-1.2163383016775733E-2</v>
      </c>
      <c r="G119">
        <f t="shared" si="8"/>
        <v>-2.9476152597577469E-2</v>
      </c>
      <c r="H119">
        <f t="shared" si="8"/>
        <v>-1.7965559453646182E-2</v>
      </c>
      <c r="J119">
        <f t="shared" si="9"/>
        <v>2.5089523008880527E-4</v>
      </c>
      <c r="K119">
        <f t="shared" si="9"/>
        <v>1.0526275122835808E-3</v>
      </c>
      <c r="L119">
        <f t="shared" si="9"/>
        <v>6.2604618763544191E-4</v>
      </c>
      <c r="M119">
        <f t="shared" si="10"/>
        <v>-1.5839672663562378E-2</v>
      </c>
      <c r="N119">
        <f t="shared" si="10"/>
        <v>-3.2444221554593984E-2</v>
      </c>
      <c r="O119">
        <f t="shared" si="10"/>
        <v>-2.5020915003961024E-2</v>
      </c>
      <c r="P119">
        <f t="shared" si="11"/>
        <v>2.5089523008880527E-4</v>
      </c>
      <c r="Q119">
        <f t="shared" si="11"/>
        <v>5.1390584924886355E-4</v>
      </c>
      <c r="R119">
        <f t="shared" si="11"/>
        <v>3.9632310340555915E-4</v>
      </c>
      <c r="S119">
        <f t="shared" si="12"/>
        <v>1.0526275122835808E-3</v>
      </c>
      <c r="T119">
        <f t="shared" si="12"/>
        <v>8.1178410988717625E-4</v>
      </c>
      <c r="U119">
        <f t="shared" si="13"/>
        <v>6.2604618763544191E-4</v>
      </c>
    </row>
    <row r="120" spans="1:21" x14ac:dyDescent="0.25">
      <c r="A120" s="1">
        <v>43241</v>
      </c>
      <c r="B120">
        <v>188.58000200000001</v>
      </c>
      <c r="C120">
        <v>1075.660034</v>
      </c>
      <c r="D120">
        <v>1610.150024</v>
      </c>
      <c r="F120">
        <f t="shared" si="8"/>
        <v>1.2110388345644109E-2</v>
      </c>
      <c r="G120">
        <f t="shared" si="8"/>
        <v>8.6834925491819683E-3</v>
      </c>
      <c r="H120">
        <f t="shared" si="8"/>
        <v>2.2472168183454627E-2</v>
      </c>
      <c r="J120">
        <f t="shared" si="9"/>
        <v>7.1134020862069166E-5</v>
      </c>
      <c r="K120">
        <f t="shared" si="9"/>
        <v>3.266606683788143E-5</v>
      </c>
      <c r="L120">
        <f t="shared" si="9"/>
        <v>2.3767811176533848E-4</v>
      </c>
      <c r="M120">
        <f t="shared" si="10"/>
        <v>8.4340986988574642E-3</v>
      </c>
      <c r="N120">
        <f t="shared" si="10"/>
        <v>5.7154235921654511E-3</v>
      </c>
      <c r="O120">
        <f t="shared" si="10"/>
        <v>1.5416812633139786E-2</v>
      </c>
      <c r="P120">
        <f t="shared" si="11"/>
        <v>7.1134020862069166E-5</v>
      </c>
      <c r="Q120">
        <f t="shared" si="11"/>
        <v>4.8204446682101885E-5</v>
      </c>
      <c r="R120">
        <f t="shared" si="11"/>
        <v>1.3002691936969359E-4</v>
      </c>
      <c r="S120">
        <f t="shared" si="12"/>
        <v>3.266606683788143E-5</v>
      </c>
      <c r="T120">
        <f t="shared" si="12"/>
        <v>8.8113614639441504E-5</v>
      </c>
      <c r="U120">
        <f t="shared" si="13"/>
        <v>2.3767811176533848E-4</v>
      </c>
    </row>
    <row r="121" spans="1:21" x14ac:dyDescent="0.25">
      <c r="A121" s="1">
        <v>43248</v>
      </c>
      <c r="B121">
        <v>190.240005</v>
      </c>
      <c r="C121">
        <v>1119.5</v>
      </c>
      <c r="D121">
        <v>1641.540039</v>
      </c>
      <c r="F121">
        <f t="shared" si="8"/>
        <v>8.764128581952026E-3</v>
      </c>
      <c r="G121">
        <f t="shared" si="8"/>
        <v>3.9947698772511447E-2</v>
      </c>
      <c r="H121">
        <f t="shared" si="8"/>
        <v>1.9307492113094373E-2</v>
      </c>
      <c r="J121">
        <f t="shared" si="9"/>
        <v>2.5886105030184805E-5</v>
      </c>
      <c r="K121">
        <f t="shared" si="9"/>
        <v>1.3674930212910414E-3</v>
      </c>
      <c r="L121">
        <f t="shared" si="9"/>
        <v>1.5011485035299903E-4</v>
      </c>
      <c r="M121">
        <f t="shared" si="10"/>
        <v>5.0878389351653817E-3</v>
      </c>
      <c r="N121">
        <f t="shared" si="10"/>
        <v>3.6979629815494929E-2</v>
      </c>
      <c r="O121">
        <f t="shared" si="10"/>
        <v>1.2252136562779532E-2</v>
      </c>
      <c r="P121">
        <f t="shared" si="11"/>
        <v>2.5886105030184805E-5</v>
      </c>
      <c r="Q121">
        <f t="shared" si="11"/>
        <v>1.881464003832777E-4</v>
      </c>
      <c r="R121">
        <f t="shared" si="11"/>
        <v>6.2336897443073056E-5</v>
      </c>
      <c r="S121">
        <f t="shared" si="12"/>
        <v>1.3674930212910414E-3</v>
      </c>
      <c r="T121">
        <f t="shared" si="12"/>
        <v>4.530794745404775E-4</v>
      </c>
      <c r="U121">
        <f t="shared" si="13"/>
        <v>1.5011485035299903E-4</v>
      </c>
    </row>
    <row r="122" spans="1:21" x14ac:dyDescent="0.25">
      <c r="A122" s="1">
        <v>43255</v>
      </c>
      <c r="B122">
        <v>191.699997</v>
      </c>
      <c r="C122">
        <v>1120.869995</v>
      </c>
      <c r="D122">
        <v>1683.98999</v>
      </c>
      <c r="F122">
        <f t="shared" si="8"/>
        <v>7.6451751770846539E-3</v>
      </c>
      <c r="G122">
        <f t="shared" si="8"/>
        <v>1.2230079619182646E-3</v>
      </c>
      <c r="H122">
        <f t="shared" si="8"/>
        <v>2.5531122245013471E-2</v>
      </c>
      <c r="J122">
        <f t="shared" si="9"/>
        <v>1.5752052352608913E-5</v>
      </c>
      <c r="K122">
        <f t="shared" si="9"/>
        <v>3.0452378766133051E-6</v>
      </c>
      <c r="L122">
        <f t="shared" si="9"/>
        <v>3.4135395495693511E-4</v>
      </c>
      <c r="M122">
        <f t="shared" si="10"/>
        <v>3.9688855302980096E-3</v>
      </c>
      <c r="N122">
        <f t="shared" si="10"/>
        <v>-1.745060995098253E-3</v>
      </c>
      <c r="O122">
        <f t="shared" si="10"/>
        <v>1.847576669469863E-2</v>
      </c>
      <c r="P122">
        <f t="shared" si="11"/>
        <v>1.5752052352608913E-5</v>
      </c>
      <c r="Q122">
        <f t="shared" si="11"/>
        <v>-6.925947332932902E-6</v>
      </c>
      <c r="R122">
        <f t="shared" si="11"/>
        <v>7.3328203095751276E-5</v>
      </c>
      <c r="S122">
        <f t="shared" si="12"/>
        <v>3.0452378766133051E-6</v>
      </c>
      <c r="T122">
        <f t="shared" si="12"/>
        <v>-3.2241339813453951E-5</v>
      </c>
      <c r="U122">
        <f t="shared" si="13"/>
        <v>3.4135395495693511E-4</v>
      </c>
    </row>
    <row r="123" spans="1:21" x14ac:dyDescent="0.25">
      <c r="A123" s="1">
        <v>43262</v>
      </c>
      <c r="B123">
        <v>188.83999600000001</v>
      </c>
      <c r="C123">
        <v>1152.26001</v>
      </c>
      <c r="D123">
        <v>1715.969971</v>
      </c>
      <c r="F123">
        <f t="shared" si="8"/>
        <v>-1.503155990601357E-2</v>
      </c>
      <c r="G123">
        <f t="shared" si="8"/>
        <v>2.7620074912990275E-2</v>
      </c>
      <c r="H123">
        <f t="shared" si="8"/>
        <v>1.8812529873458817E-2</v>
      </c>
      <c r="J123">
        <f t="shared" si="9"/>
        <v>3.4998363489020714E-4</v>
      </c>
      <c r="K123">
        <f t="shared" si="9"/>
        <v>6.0772139765336551E-4</v>
      </c>
      <c r="L123">
        <f t="shared" si="9"/>
        <v>1.3823114806479599E-4</v>
      </c>
      <c r="M123">
        <f t="shared" si="10"/>
        <v>-1.8707849552800214E-2</v>
      </c>
      <c r="N123">
        <f t="shared" si="10"/>
        <v>2.4652005955973756E-2</v>
      </c>
      <c r="O123">
        <f t="shared" si="10"/>
        <v>1.1757174323143976E-2</v>
      </c>
      <c r="P123">
        <f t="shared" si="11"/>
        <v>3.4998363489020714E-4</v>
      </c>
      <c r="Q123">
        <f t="shared" si="11"/>
        <v>-4.6118601859909187E-4</v>
      </c>
      <c r="R123">
        <f t="shared" si="11"/>
        <v>-2.1995144840342319E-4</v>
      </c>
      <c r="S123">
        <f t="shared" si="12"/>
        <v>6.0772139765336551E-4</v>
      </c>
      <c r="T123">
        <f t="shared" si="12"/>
        <v>2.8983793143956701E-4</v>
      </c>
      <c r="U123">
        <f t="shared" si="13"/>
        <v>1.3823114806479599E-4</v>
      </c>
    </row>
    <row r="124" spans="1:21" x14ac:dyDescent="0.25">
      <c r="A124" s="1">
        <v>43269</v>
      </c>
      <c r="B124">
        <v>184.91999799999999</v>
      </c>
      <c r="C124">
        <v>1155.4799800000001</v>
      </c>
      <c r="D124">
        <v>1715.670044</v>
      </c>
      <c r="F124">
        <f t="shared" si="8"/>
        <v>-2.0976786191596011E-2</v>
      </c>
      <c r="G124">
        <f t="shared" si="8"/>
        <v>2.7905848176505489E-3</v>
      </c>
      <c r="H124">
        <f t="shared" si="8"/>
        <v>-1.7480096947968758E-4</v>
      </c>
      <c r="J124">
        <f t="shared" si="9"/>
        <v>6.0777414829304662E-4</v>
      </c>
      <c r="K124">
        <f t="shared" si="9"/>
        <v>3.1500619726478612E-8</v>
      </c>
      <c r="L124">
        <f t="shared" si="9"/>
        <v>5.2275163300727328E-5</v>
      </c>
      <c r="M124">
        <f t="shared" si="10"/>
        <v>-2.4653075838382655E-2</v>
      </c>
      <c r="N124">
        <f t="shared" si="10"/>
        <v>-1.7748413936596874E-4</v>
      </c>
      <c r="O124">
        <f t="shared" si="10"/>
        <v>-7.2301565197945283E-3</v>
      </c>
      <c r="P124">
        <f t="shared" si="11"/>
        <v>6.0777414829304662E-4</v>
      </c>
      <c r="Q124">
        <f t="shared" si="11"/>
        <v>4.3755299478993035E-6</v>
      </c>
      <c r="R124">
        <f t="shared" si="11"/>
        <v>1.7824559700587131E-4</v>
      </c>
      <c r="S124">
        <f t="shared" si="12"/>
        <v>3.1500619726478612E-8</v>
      </c>
      <c r="T124">
        <f t="shared" si="12"/>
        <v>1.2832381073969797E-6</v>
      </c>
      <c r="U124">
        <f t="shared" si="13"/>
        <v>5.2275163300727328E-5</v>
      </c>
    </row>
    <row r="125" spans="1:21" x14ac:dyDescent="0.25">
      <c r="A125" s="1">
        <v>43276</v>
      </c>
      <c r="B125">
        <v>185.11000100000001</v>
      </c>
      <c r="C125">
        <v>1115.650024</v>
      </c>
      <c r="D125">
        <v>1699.8000489999999</v>
      </c>
      <c r="F125">
        <f t="shared" si="8"/>
        <v>1.0269600692501824E-3</v>
      </c>
      <c r="G125">
        <f t="shared" si="8"/>
        <v>-3.5078608538733756E-2</v>
      </c>
      <c r="H125">
        <f t="shared" si="8"/>
        <v>-9.2930746166156441E-3</v>
      </c>
      <c r="J125">
        <f t="shared" si="9"/>
        <v>7.0189472104095283E-6</v>
      </c>
      <c r="K125">
        <f t="shared" si="9"/>
        <v>1.4475496684656305E-3</v>
      </c>
      <c r="L125">
        <f t="shared" si="9"/>
        <v>2.6727116892300267E-4</v>
      </c>
      <c r="M125">
        <f t="shared" si="10"/>
        <v>-2.649329577536462E-3</v>
      </c>
      <c r="N125">
        <f t="shared" si="10"/>
        <v>-3.8046677495750275E-2</v>
      </c>
      <c r="O125">
        <f t="shared" si="10"/>
        <v>-1.6348430166930484E-2</v>
      </c>
      <c r="P125">
        <f t="shared" si="11"/>
        <v>7.0189472104095283E-6</v>
      </c>
      <c r="Q125">
        <f t="shared" si="11"/>
        <v>1.007981880164821E-4</v>
      </c>
      <c r="R125">
        <f t="shared" si="11"/>
        <v>4.331237958753829E-5</v>
      </c>
      <c r="S125">
        <f t="shared" si="12"/>
        <v>1.4475496684656305E-3</v>
      </c>
      <c r="T125">
        <f t="shared" si="12"/>
        <v>6.2200345012299897E-4</v>
      </c>
      <c r="U125">
        <f t="shared" si="13"/>
        <v>2.6727116892300267E-4</v>
      </c>
    </row>
    <row r="126" spans="1:21" x14ac:dyDescent="0.25">
      <c r="A126" s="1">
        <v>43283</v>
      </c>
      <c r="B126">
        <v>187.970001</v>
      </c>
      <c r="C126">
        <v>1140.170044</v>
      </c>
      <c r="D126">
        <v>1710.630005</v>
      </c>
      <c r="F126">
        <f t="shared" si="8"/>
        <v>1.5332132574714878E-2</v>
      </c>
      <c r="G126">
        <f t="shared" si="8"/>
        <v>2.1740196475958738E-2</v>
      </c>
      <c r="H126">
        <f t="shared" si="8"/>
        <v>6.351100730419142E-3</v>
      </c>
      <c r="J126">
        <f t="shared" si="9"/>
        <v>1.3585867436053463E-4</v>
      </c>
      <c r="K126">
        <f t="shared" si="9"/>
        <v>3.5239277158742772E-4</v>
      </c>
      <c r="L126">
        <f t="shared" si="9"/>
        <v>4.9597485134632301E-7</v>
      </c>
      <c r="M126">
        <f t="shared" si="10"/>
        <v>1.1655842927928234E-2</v>
      </c>
      <c r="N126">
        <f t="shared" si="10"/>
        <v>1.8772127518942219E-2</v>
      </c>
      <c r="O126">
        <f t="shared" si="10"/>
        <v>-7.0425481989569872E-4</v>
      </c>
      <c r="P126">
        <f t="shared" si="11"/>
        <v>1.3585867436053463E-4</v>
      </c>
      <c r="Q126">
        <f t="shared" si="11"/>
        <v>2.1880496978382964E-4</v>
      </c>
      <c r="R126">
        <f t="shared" si="11"/>
        <v>-8.2086835619406528E-6</v>
      </c>
      <c r="S126">
        <f t="shared" si="12"/>
        <v>3.5239277158742772E-4</v>
      </c>
      <c r="T126">
        <f t="shared" si="12"/>
        <v>-1.3220361284911742E-5</v>
      </c>
      <c r="U126">
        <f t="shared" si="13"/>
        <v>4.9597485134632301E-7</v>
      </c>
    </row>
    <row r="127" spans="1:21" x14ac:dyDescent="0.25">
      <c r="A127" s="1">
        <v>43290</v>
      </c>
      <c r="B127">
        <v>191.33000200000001</v>
      </c>
      <c r="C127">
        <v>1188.8199460000001</v>
      </c>
      <c r="D127">
        <v>1813.030029</v>
      </c>
      <c r="F127">
        <f t="shared" si="8"/>
        <v>1.771731540155335E-2</v>
      </c>
      <c r="G127">
        <f t="shared" si="8"/>
        <v>4.1783760417942906E-2</v>
      </c>
      <c r="H127">
        <f t="shared" si="8"/>
        <v>5.8137768150809947E-2</v>
      </c>
      <c r="J127">
        <f t="shared" si="9"/>
        <v>1.9715040424602196E-4</v>
      </c>
      <c r="K127">
        <f t="shared" si="9"/>
        <v>1.5066579035898336E-3</v>
      </c>
      <c r="L127">
        <f t="shared" si="9"/>
        <v>2.6094128770872212E-3</v>
      </c>
      <c r="M127">
        <f t="shared" si="10"/>
        <v>1.4041025754766706E-2</v>
      </c>
      <c r="N127">
        <f t="shared" si="10"/>
        <v>3.8815691460926387E-2</v>
      </c>
      <c r="O127">
        <f t="shared" si="10"/>
        <v>5.1082412600495106E-2</v>
      </c>
      <c r="P127">
        <f t="shared" si="11"/>
        <v>1.9715040424602196E-4</v>
      </c>
      <c r="Q127">
        <f t="shared" si="11"/>
        <v>5.450121234919455E-4</v>
      </c>
      <c r="R127">
        <f t="shared" si="11"/>
        <v>7.1724947093917111E-4</v>
      </c>
      <c r="S127">
        <f t="shared" si="12"/>
        <v>1.5066579035898336E-3</v>
      </c>
      <c r="T127">
        <f t="shared" si="12"/>
        <v>1.9827991665805561E-3</v>
      </c>
      <c r="U127">
        <f t="shared" si="13"/>
        <v>2.6094128770872212E-3</v>
      </c>
    </row>
    <row r="128" spans="1:21" x14ac:dyDescent="0.25">
      <c r="A128" s="1">
        <v>43297</v>
      </c>
      <c r="B128">
        <v>191.44000199999999</v>
      </c>
      <c r="C128">
        <v>1184.910034</v>
      </c>
      <c r="D128">
        <v>1813.6999510000001</v>
      </c>
      <c r="F128">
        <f t="shared" si="8"/>
        <v>5.7475769720020291E-4</v>
      </c>
      <c r="G128">
        <f t="shared" si="8"/>
        <v>-3.2943220745309983E-3</v>
      </c>
      <c r="H128">
        <f t="shared" si="8"/>
        <v>3.6943583410607283E-4</v>
      </c>
      <c r="J128">
        <f t="shared" si="9"/>
        <v>9.6195004343054728E-6</v>
      </c>
      <c r="K128">
        <f t="shared" si="9"/>
        <v>3.9217541432006753E-5</v>
      </c>
      <c r="L128">
        <f t="shared" si="9"/>
        <v>4.470152245158913E-5</v>
      </c>
      <c r="M128">
        <f t="shared" si="10"/>
        <v>-3.1015319495864414E-3</v>
      </c>
      <c r="N128">
        <f t="shared" si="10"/>
        <v>-6.2623910315475154E-3</v>
      </c>
      <c r="O128">
        <f t="shared" si="10"/>
        <v>-6.6859197162087679E-3</v>
      </c>
      <c r="P128">
        <f t="shared" si="11"/>
        <v>9.6195004343054728E-6</v>
      </c>
      <c r="Q128">
        <f t="shared" si="11"/>
        <v>1.9423005865148211E-5</v>
      </c>
      <c r="R128">
        <f t="shared" si="11"/>
        <v>2.0736593612191407E-5</v>
      </c>
      <c r="S128">
        <f t="shared" si="12"/>
        <v>3.9217541432006753E-5</v>
      </c>
      <c r="T128">
        <f t="shared" si="12"/>
        <v>4.1869843668432501E-5</v>
      </c>
      <c r="U128">
        <f t="shared" si="13"/>
        <v>4.470152245158913E-5</v>
      </c>
    </row>
    <row r="129" spans="1:21" x14ac:dyDescent="0.25">
      <c r="A129" s="1">
        <v>43304</v>
      </c>
      <c r="B129">
        <v>190.979996</v>
      </c>
      <c r="C129">
        <v>1238.5</v>
      </c>
      <c r="D129">
        <v>1817.2700199999999</v>
      </c>
      <c r="F129">
        <f t="shared" si="8"/>
        <v>-2.4057644698005807E-3</v>
      </c>
      <c r="G129">
        <f t="shared" si="8"/>
        <v>4.4234118917408423E-2</v>
      </c>
      <c r="H129">
        <f t="shared" si="8"/>
        <v>1.9664553433116952E-3</v>
      </c>
      <c r="J129">
        <f t="shared" si="9"/>
        <v>3.6991382277095611E-5</v>
      </c>
      <c r="K129">
        <f t="shared" si="9"/>
        <v>1.7028868793335606E-3</v>
      </c>
      <c r="L129">
        <f t="shared" si="9"/>
        <v>2.5896905316836661E-5</v>
      </c>
      <c r="M129">
        <f t="shared" si="10"/>
        <v>-6.082054116587225E-3</v>
      </c>
      <c r="N129">
        <f t="shared" si="10"/>
        <v>4.1266049960391904E-2</v>
      </c>
      <c r="O129">
        <f t="shared" si="10"/>
        <v>-5.0889002070031459E-3</v>
      </c>
      <c r="P129">
        <f t="shared" si="11"/>
        <v>3.6991382277095611E-5</v>
      </c>
      <c r="Q129">
        <f t="shared" si="11"/>
        <v>-2.5098234903689565E-4</v>
      </c>
      <c r="R129">
        <f t="shared" si="11"/>
        <v>3.0950966452905064E-5</v>
      </c>
      <c r="S129">
        <f t="shared" si="12"/>
        <v>1.7028868793335606E-3</v>
      </c>
      <c r="T129">
        <f t="shared" si="12"/>
        <v>-2.0999881018564053E-4</v>
      </c>
      <c r="U129">
        <f t="shared" si="13"/>
        <v>2.5896905316836661E-5</v>
      </c>
    </row>
    <row r="130" spans="1:21" x14ac:dyDescent="0.25">
      <c r="A130" s="1">
        <v>43311</v>
      </c>
      <c r="B130">
        <v>207.990005</v>
      </c>
      <c r="C130">
        <v>1223.709961</v>
      </c>
      <c r="D130">
        <v>1823.290039</v>
      </c>
      <c r="F130">
        <f t="shared" si="8"/>
        <v>8.5321336084671101E-2</v>
      </c>
      <c r="G130">
        <f t="shared" si="8"/>
        <v>-1.2013773903912013E-2</v>
      </c>
      <c r="H130">
        <f t="shared" si="8"/>
        <v>3.3071969089696024E-3</v>
      </c>
      <c r="J130">
        <f t="shared" si="9"/>
        <v>6.6659136078443086E-3</v>
      </c>
      <c r="K130">
        <f t="shared" si="9"/>
        <v>2.2445561550955517E-4</v>
      </c>
      <c r="L130">
        <f t="shared" si="9"/>
        <v>1.4048693200690983E-5</v>
      </c>
      <c r="M130">
        <f t="shared" si="10"/>
        <v>8.164504643788445E-2</v>
      </c>
      <c r="N130">
        <f t="shared" si="10"/>
        <v>-1.498184286092853E-2</v>
      </c>
      <c r="O130">
        <f t="shared" si="10"/>
        <v>-3.7481586413452383E-3</v>
      </c>
      <c r="P130">
        <f t="shared" si="11"/>
        <v>6.6659136078443086E-3</v>
      </c>
      <c r="Q130">
        <f t="shared" si="11"/>
        <v>-1.2231932561055975E-3</v>
      </c>
      <c r="R130">
        <f t="shared" si="11"/>
        <v>-3.0601858632918987E-4</v>
      </c>
      <c r="S130">
        <f t="shared" si="12"/>
        <v>2.2445561550955517E-4</v>
      </c>
      <c r="T130">
        <f t="shared" si="12"/>
        <v>5.6154323782465742E-5</v>
      </c>
      <c r="U130">
        <f t="shared" si="13"/>
        <v>1.4048693200690983E-5</v>
      </c>
    </row>
    <row r="131" spans="1:21" x14ac:dyDescent="0.25">
      <c r="A131" s="1">
        <v>43318</v>
      </c>
      <c r="B131">
        <v>207.529999</v>
      </c>
      <c r="C131">
        <v>1237.6099850000001</v>
      </c>
      <c r="D131">
        <v>1886.3000489999999</v>
      </c>
      <c r="F131">
        <f t="shared" si="8"/>
        <v>-2.2141229471372387E-3</v>
      </c>
      <c r="G131">
        <f t="shared" si="8"/>
        <v>1.1294892235714032E-2</v>
      </c>
      <c r="H131">
        <f t="shared" si="8"/>
        <v>3.3974681469395848E-2</v>
      </c>
      <c r="J131">
        <f t="shared" si="9"/>
        <v>3.4696960526657094E-5</v>
      </c>
      <c r="K131">
        <f t="shared" si="9"/>
        <v>6.9335985914658832E-5</v>
      </c>
      <c r="L131">
        <f t="shared" si="9"/>
        <v>7.2465010793770648E-4</v>
      </c>
      <c r="M131">
        <f t="shared" si="10"/>
        <v>-5.8904125939238834E-3</v>
      </c>
      <c r="N131">
        <f t="shared" si="10"/>
        <v>8.3268232786975153E-3</v>
      </c>
      <c r="O131">
        <f t="shared" si="10"/>
        <v>2.6919325919081007E-2</v>
      </c>
      <c r="P131">
        <f t="shared" si="11"/>
        <v>3.4696960526657094E-5</v>
      </c>
      <c r="Q131">
        <f t="shared" si="11"/>
        <v>-4.9048424708218405E-5</v>
      </c>
      <c r="R131">
        <f t="shared" si="11"/>
        <v>-1.5856593641369639E-4</v>
      </c>
      <c r="S131">
        <f t="shared" si="12"/>
        <v>6.9335985914658832E-5</v>
      </c>
      <c r="T131">
        <f t="shared" si="12"/>
        <v>2.2415246970984912E-4</v>
      </c>
      <c r="U131">
        <f t="shared" si="13"/>
        <v>7.2465010793770648E-4</v>
      </c>
    </row>
    <row r="132" spans="1:21" x14ac:dyDescent="0.25">
      <c r="A132" s="1">
        <v>43325</v>
      </c>
      <c r="B132">
        <v>217.58000200000001</v>
      </c>
      <c r="C132">
        <v>1200.959961</v>
      </c>
      <c r="D132">
        <v>1882.219971</v>
      </c>
      <c r="F132">
        <f t="shared" ref="F132:H158" si="14">LN(B132/B131)</f>
        <v>4.7290705469969455E-2</v>
      </c>
      <c r="G132">
        <f t="shared" si="14"/>
        <v>-3.006088378858154E-2</v>
      </c>
      <c r="H132">
        <f t="shared" si="14"/>
        <v>-2.16534850421199E-3</v>
      </c>
      <c r="J132">
        <f t="shared" ref="J132:L158" si="15">(F132-F$160)^2</f>
        <v>1.9022172675974992E-3</v>
      </c>
      <c r="K132">
        <f t="shared" si="15"/>
        <v>1.0909117194709494E-3</v>
      </c>
      <c r="L132">
        <f t="shared" si="15"/>
        <v>8.5021383261167538E-5</v>
      </c>
      <c r="M132">
        <f t="shared" ref="M132:O158" si="16">(F132-F$160)</f>
        <v>4.361441582318281E-2</v>
      </c>
      <c r="N132">
        <f t="shared" si="16"/>
        <v>-3.3028952745598056E-2</v>
      </c>
      <c r="O132">
        <f t="shared" si="16"/>
        <v>-9.2207040545268307E-3</v>
      </c>
      <c r="P132">
        <f t="shared" ref="P132:R158" si="17">$M132*M132</f>
        <v>1.9022172675974992E-3</v>
      </c>
      <c r="Q132">
        <f t="shared" si="17"/>
        <v>-1.4405384792507692E-3</v>
      </c>
      <c r="R132">
        <f t="shared" si="17"/>
        <v>-4.0215562081664089E-4</v>
      </c>
      <c r="S132">
        <f t="shared" ref="S132:T158" si="18">$N132*N132</f>
        <v>1.0909117194709494E-3</v>
      </c>
      <c r="T132">
        <f t="shared" si="18"/>
        <v>3.0455019849811107E-4</v>
      </c>
      <c r="U132">
        <f t="shared" ref="U132:U158" si="19">$O132*O132</f>
        <v>8.5021383261167538E-5</v>
      </c>
    </row>
    <row r="133" spans="1:21" x14ac:dyDescent="0.25">
      <c r="A133" s="1">
        <v>43332</v>
      </c>
      <c r="B133">
        <v>216.16000399999999</v>
      </c>
      <c r="C133">
        <v>1220.650024</v>
      </c>
      <c r="D133">
        <v>1905.3900149999999</v>
      </c>
      <c r="F133">
        <f t="shared" si="14"/>
        <v>-6.5477154682581952E-3</v>
      </c>
      <c r="G133">
        <f t="shared" si="14"/>
        <v>1.62623189210289E-2</v>
      </c>
      <c r="H133">
        <f t="shared" si="14"/>
        <v>1.2234804065225351E-2</v>
      </c>
      <c r="J133">
        <f t="shared" si="15"/>
        <v>1.0453028059246305E-4</v>
      </c>
      <c r="K133">
        <f t="shared" si="15"/>
        <v>1.7673708210564325E-4</v>
      </c>
      <c r="L133">
        <f t="shared" si="15"/>
        <v>2.6826686918608695E-5</v>
      </c>
      <c r="M133">
        <f t="shared" si="16"/>
        <v>-1.022400511504484E-2</v>
      </c>
      <c r="N133">
        <f t="shared" si="16"/>
        <v>1.3294249964012383E-2</v>
      </c>
      <c r="O133">
        <f t="shared" si="16"/>
        <v>5.1794485149105106E-3</v>
      </c>
      <c r="P133">
        <f t="shared" si="17"/>
        <v>1.0453028059246305E-4</v>
      </c>
      <c r="Q133">
        <f t="shared" si="17"/>
        <v>-1.3592047963274727E-4</v>
      </c>
      <c r="R133">
        <f t="shared" si="17"/>
        <v>-5.2954708109556459E-5</v>
      </c>
      <c r="S133">
        <f t="shared" si="18"/>
        <v>1.7673708210564325E-4</v>
      </c>
      <c r="T133">
        <f t="shared" si="18"/>
        <v>6.8856883232953049E-5</v>
      </c>
      <c r="U133">
        <f t="shared" si="19"/>
        <v>2.6826686918608695E-5</v>
      </c>
    </row>
    <row r="134" spans="1:21" x14ac:dyDescent="0.25">
      <c r="A134" s="1">
        <v>43339</v>
      </c>
      <c r="B134">
        <v>227.63000500000001</v>
      </c>
      <c r="C134">
        <v>1218.1899410000001</v>
      </c>
      <c r="D134">
        <v>2012.709961</v>
      </c>
      <c r="F134">
        <f t="shared" si="14"/>
        <v>5.1702633008067621E-2</v>
      </c>
      <c r="G134">
        <f t="shared" si="14"/>
        <v>-2.0174212901876271E-3</v>
      </c>
      <c r="H134">
        <f t="shared" si="14"/>
        <v>5.4795333408617454E-2</v>
      </c>
      <c r="J134">
        <f t="shared" si="15"/>
        <v>2.3065296566556572E-3</v>
      </c>
      <c r="K134">
        <f t="shared" si="15"/>
        <v>2.4855113004967642E-5</v>
      </c>
      <c r="L134">
        <f t="shared" si="15"/>
        <v>2.2791054859112236E-3</v>
      </c>
      <c r="M134">
        <f t="shared" si="16"/>
        <v>4.8026343361280976E-2</v>
      </c>
      <c r="N134">
        <f t="shared" si="16"/>
        <v>-4.9854902472041447E-3</v>
      </c>
      <c r="O134">
        <f t="shared" si="16"/>
        <v>4.7739977858302612E-2</v>
      </c>
      <c r="P134">
        <f t="shared" si="17"/>
        <v>2.3065296566556572E-3</v>
      </c>
      <c r="Q134">
        <f t="shared" si="17"/>
        <v>-2.3943486643654383E-4</v>
      </c>
      <c r="R134">
        <f t="shared" si="17"/>
        <v>2.2927765686827925E-3</v>
      </c>
      <c r="S134">
        <f t="shared" si="18"/>
        <v>2.4855113004967642E-5</v>
      </c>
      <c r="T134">
        <f t="shared" si="18"/>
        <v>-2.3800719401430949E-4</v>
      </c>
      <c r="U134">
        <f t="shared" si="19"/>
        <v>2.2791054859112236E-3</v>
      </c>
    </row>
    <row r="135" spans="1:21" x14ac:dyDescent="0.25">
      <c r="A135" s="1">
        <v>43346</v>
      </c>
      <c r="B135">
        <v>221.300003</v>
      </c>
      <c r="C135">
        <v>1164.829956</v>
      </c>
      <c r="D135">
        <v>1952.0699460000001</v>
      </c>
      <c r="F135">
        <f t="shared" si="14"/>
        <v>-2.8202265111504907E-2</v>
      </c>
      <c r="G135">
        <f t="shared" si="14"/>
        <v>-4.4790986271969084E-2</v>
      </c>
      <c r="H135">
        <f t="shared" si="14"/>
        <v>-3.0591732975234702E-2</v>
      </c>
      <c r="J135">
        <f t="shared" si="15"/>
        <v>1.0162422534773928E-3</v>
      </c>
      <c r="K135">
        <f t="shared" si="15"/>
        <v>2.2809273563652969E-3</v>
      </c>
      <c r="L135">
        <f t="shared" si="15"/>
        <v>1.417303274450564E-3</v>
      </c>
      <c r="M135">
        <f t="shared" si="16"/>
        <v>-3.1878554758291551E-2</v>
      </c>
      <c r="N135">
        <f t="shared" si="16"/>
        <v>-4.7759055228985603E-2</v>
      </c>
      <c r="O135">
        <f t="shared" si="16"/>
        <v>-3.7647088525549544E-2</v>
      </c>
      <c r="P135">
        <f t="shared" si="17"/>
        <v>1.0162422534773928E-3</v>
      </c>
      <c r="Q135">
        <f t="shared" si="17"/>
        <v>1.522489657321488E-3</v>
      </c>
      <c r="R135">
        <f t="shared" si="17"/>
        <v>1.2001347730519806E-3</v>
      </c>
      <c r="S135">
        <f t="shared" si="18"/>
        <v>2.2809273563652969E-3</v>
      </c>
      <c r="T135">
        <f t="shared" si="18"/>
        <v>1.7979893801022308E-3</v>
      </c>
      <c r="U135">
        <f t="shared" si="19"/>
        <v>1.417303274450564E-3</v>
      </c>
    </row>
    <row r="136" spans="1:21" x14ac:dyDescent="0.25">
      <c r="A136" s="1">
        <v>43353</v>
      </c>
      <c r="B136">
        <v>223.83999600000001</v>
      </c>
      <c r="C136">
        <v>1172.530029</v>
      </c>
      <c r="D136">
        <v>1970.1899410000001</v>
      </c>
      <c r="F136">
        <f t="shared" si="14"/>
        <v>1.1412232434001449E-2</v>
      </c>
      <c r="G136">
        <f t="shared" si="14"/>
        <v>6.5887162483893964E-3</v>
      </c>
      <c r="H136">
        <f t="shared" si="14"/>
        <v>9.2396345126522367E-3</v>
      </c>
      <c r="J136">
        <f t="shared" si="15"/>
        <v>5.9844810807060758E-5</v>
      </c>
      <c r="K136">
        <f t="shared" si="15"/>
        <v>1.3109086808525764E-5</v>
      </c>
      <c r="L136">
        <f t="shared" si="15"/>
        <v>4.7710745853097315E-6</v>
      </c>
      <c r="M136">
        <f t="shared" si="16"/>
        <v>7.7359427872148046E-3</v>
      </c>
      <c r="N136">
        <f t="shared" si="16"/>
        <v>3.6206472913728788E-3</v>
      </c>
      <c r="O136">
        <f t="shared" si="16"/>
        <v>2.184278962337396E-3</v>
      </c>
      <c r="P136">
        <f t="shared" si="17"/>
        <v>5.9844810807060758E-5</v>
      </c>
      <c r="Q136">
        <f t="shared" si="17"/>
        <v>2.8009120298744842E-5</v>
      </c>
      <c r="R136">
        <f t="shared" si="17"/>
        <v>1.6897457083959015E-5</v>
      </c>
      <c r="S136">
        <f t="shared" si="18"/>
        <v>1.3109086808525764E-5</v>
      </c>
      <c r="T136">
        <f t="shared" si="18"/>
        <v>7.9085037085896544E-6</v>
      </c>
      <c r="U136">
        <f t="shared" si="19"/>
        <v>4.7710745853097315E-6</v>
      </c>
    </row>
    <row r="137" spans="1:21" x14ac:dyDescent="0.25">
      <c r="A137" s="1">
        <v>43360</v>
      </c>
      <c r="B137">
        <v>217.66000399999999</v>
      </c>
      <c r="C137">
        <v>1166.089966</v>
      </c>
      <c r="D137">
        <v>1915.01001</v>
      </c>
      <c r="F137">
        <f t="shared" si="14"/>
        <v>-2.7997262402062791E-2</v>
      </c>
      <c r="G137">
        <f t="shared" si="14"/>
        <v>-5.5075893415091268E-3</v>
      </c>
      <c r="H137">
        <f t="shared" si="14"/>
        <v>-2.8407105080375271E-2</v>
      </c>
      <c r="J137">
        <f t="shared" si="15"/>
        <v>1.0032138993911741E-3</v>
      </c>
      <c r="K137">
        <f t="shared" si="15"/>
        <v>7.183678359336662E-5</v>
      </c>
      <c r="L137">
        <f t="shared" si="15"/>
        <v>1.2575861139832462E-3</v>
      </c>
      <c r="M137">
        <f t="shared" si="16"/>
        <v>-3.1673552048849432E-2</v>
      </c>
      <c r="N137">
        <f t="shared" si="16"/>
        <v>-8.4756582985256439E-3</v>
      </c>
      <c r="O137">
        <f t="shared" si="16"/>
        <v>-3.5462460630690112E-2</v>
      </c>
      <c r="P137">
        <f t="shared" si="17"/>
        <v>1.0032138993911741E-3</v>
      </c>
      <c r="Q137">
        <f t="shared" si="17"/>
        <v>2.6845420426661458E-4</v>
      </c>
      <c r="R137">
        <f t="shared" si="17"/>
        <v>1.123222092566437E-3</v>
      </c>
      <c r="S137">
        <f t="shared" si="18"/>
        <v>7.183678359336662E-5</v>
      </c>
      <c r="T137">
        <f t="shared" si="18"/>
        <v>3.0056769873064757E-4</v>
      </c>
      <c r="U137">
        <f t="shared" si="19"/>
        <v>1.2575861139832462E-3</v>
      </c>
    </row>
    <row r="138" spans="1:21" x14ac:dyDescent="0.25">
      <c r="A138" s="1">
        <v>43367</v>
      </c>
      <c r="B138">
        <v>225.740005</v>
      </c>
      <c r="C138">
        <v>1193.469971</v>
      </c>
      <c r="D138">
        <v>2003</v>
      </c>
      <c r="F138">
        <f t="shared" si="14"/>
        <v>3.6449686031654278E-2</v>
      </c>
      <c r="G138">
        <f t="shared" si="14"/>
        <v>2.3208763271517337E-2</v>
      </c>
      <c r="H138">
        <f t="shared" si="14"/>
        <v>4.4923206910686526E-2</v>
      </c>
      <c r="J138">
        <f t="shared" si="15"/>
        <v>1.074095510599655E-3</v>
      </c>
      <c r="K138">
        <f t="shared" si="15"/>
        <v>4.0968570633306573E-4</v>
      </c>
      <c r="L138">
        <f t="shared" si="15"/>
        <v>1.4339741666512037E-3</v>
      </c>
      <c r="M138">
        <f t="shared" si="16"/>
        <v>3.2773396384867634E-2</v>
      </c>
      <c r="N138">
        <f t="shared" si="16"/>
        <v>2.0240694314500818E-2</v>
      </c>
      <c r="O138">
        <f t="shared" si="16"/>
        <v>3.7867851360371685E-2</v>
      </c>
      <c r="P138">
        <f t="shared" si="17"/>
        <v>1.074095510599655E-3</v>
      </c>
      <c r="Q138">
        <f t="shared" si="17"/>
        <v>6.6335629787407202E-4</v>
      </c>
      <c r="R138">
        <f t="shared" si="17"/>
        <v>1.2410581028767104E-3</v>
      </c>
      <c r="S138">
        <f t="shared" si="18"/>
        <v>4.0968570633306573E-4</v>
      </c>
      <c r="T138">
        <f t="shared" si="18"/>
        <v>7.6647160373223718E-4</v>
      </c>
      <c r="U138">
        <f t="shared" si="19"/>
        <v>1.4339741666512037E-3</v>
      </c>
    </row>
    <row r="139" spans="1:21" x14ac:dyDescent="0.25">
      <c r="A139" s="1">
        <v>43374</v>
      </c>
      <c r="B139">
        <v>224.28999300000001</v>
      </c>
      <c r="C139">
        <v>1157.349976</v>
      </c>
      <c r="D139">
        <v>1889.650024</v>
      </c>
      <c r="F139">
        <f t="shared" si="14"/>
        <v>-6.4440905017162063E-3</v>
      </c>
      <c r="G139">
        <f t="shared" si="14"/>
        <v>-3.0732117816835502E-2</v>
      </c>
      <c r="H139">
        <f t="shared" si="14"/>
        <v>-5.8254417245444355E-2</v>
      </c>
      <c r="J139">
        <f t="shared" si="15"/>
        <v>1.0242209435021058E-4</v>
      </c>
      <c r="K139">
        <f t="shared" si="15"/>
        <v>1.1357025885925104E-3</v>
      </c>
      <c r="L139">
        <f t="shared" si="15"/>
        <v>4.2653664226336881E-3</v>
      </c>
      <c r="M139">
        <f t="shared" si="16"/>
        <v>-1.0120380148502851E-2</v>
      </c>
      <c r="N139">
        <f t="shared" si="16"/>
        <v>-3.3700186773852017E-2</v>
      </c>
      <c r="O139">
        <f t="shared" si="16"/>
        <v>-6.5309772795759197E-2</v>
      </c>
      <c r="P139">
        <f t="shared" si="17"/>
        <v>1.0242209435021058E-4</v>
      </c>
      <c r="Q139">
        <f t="shared" si="17"/>
        <v>3.410587012269303E-4</v>
      </c>
      <c r="R139">
        <f t="shared" si="17"/>
        <v>6.6095972810543285E-4</v>
      </c>
      <c r="S139">
        <f t="shared" si="18"/>
        <v>1.1357025885925104E-3</v>
      </c>
      <c r="T139">
        <f t="shared" si="18"/>
        <v>2.2009515413749245E-3</v>
      </c>
      <c r="U139">
        <f t="shared" si="19"/>
        <v>4.2653664226336881E-3</v>
      </c>
    </row>
    <row r="140" spans="1:21" x14ac:dyDescent="0.25">
      <c r="A140" s="1">
        <v>43381</v>
      </c>
      <c r="B140">
        <v>222.11000100000001</v>
      </c>
      <c r="C140">
        <v>1110.079956</v>
      </c>
      <c r="D140">
        <v>1788.6099850000001</v>
      </c>
      <c r="F140">
        <f t="shared" si="14"/>
        <v>-9.7670670224480338E-3</v>
      </c>
      <c r="G140">
        <f t="shared" si="14"/>
        <v>-4.1700843048467752E-2</v>
      </c>
      <c r="H140">
        <f t="shared" si="14"/>
        <v>-5.4952865945322622E-2</v>
      </c>
      <c r="J140">
        <f t="shared" si="15"/>
        <v>1.807238385362565E-4</v>
      </c>
      <c r="K140">
        <f t="shared" si="15"/>
        <v>1.9953116997536969E-3</v>
      </c>
      <c r="L140">
        <f t="shared" si="15"/>
        <v>3.845019533052036E-3</v>
      </c>
      <c r="M140">
        <f t="shared" si="16"/>
        <v>-1.3443356669234678E-2</v>
      </c>
      <c r="N140">
        <f t="shared" si="16"/>
        <v>-4.4668912005484271E-2</v>
      </c>
      <c r="O140">
        <f t="shared" si="16"/>
        <v>-6.2008221495637464E-2</v>
      </c>
      <c r="P140">
        <f t="shared" si="17"/>
        <v>1.807238385362565E-4</v>
      </c>
      <c r="Q140">
        <f t="shared" si="17"/>
        <v>6.0050011611638399E-4</v>
      </c>
      <c r="R140">
        <f t="shared" si="17"/>
        <v>8.3359863799075903E-4</v>
      </c>
      <c r="S140">
        <f t="shared" si="18"/>
        <v>1.9953116997536969E-3</v>
      </c>
      <c r="T140">
        <f t="shared" si="18"/>
        <v>2.7698397896052081E-3</v>
      </c>
      <c r="U140">
        <f t="shared" si="19"/>
        <v>3.845019533052036E-3</v>
      </c>
    </row>
    <row r="141" spans="1:21" x14ac:dyDescent="0.25">
      <c r="A141" s="1">
        <v>43388</v>
      </c>
      <c r="B141">
        <v>219.30999800000001</v>
      </c>
      <c r="C141">
        <v>1096.459961</v>
      </c>
      <c r="D141">
        <v>1764.030029</v>
      </c>
      <c r="F141">
        <f t="shared" si="14"/>
        <v>-1.2686514252788703E-2</v>
      </c>
      <c r="G141">
        <f t="shared" si="14"/>
        <v>-1.2345272229234981E-2</v>
      </c>
      <c r="H141">
        <f t="shared" si="14"/>
        <v>-1.3837792810578061E-2</v>
      </c>
      <c r="J141">
        <f t="shared" si="15"/>
        <v>2.6774135145595819E-4</v>
      </c>
      <c r="K141">
        <f t="shared" si="15"/>
        <v>2.3449841828654644E-4</v>
      </c>
      <c r="L141">
        <f t="shared" si="15"/>
        <v>4.3652364843028177E-4</v>
      </c>
      <c r="M141">
        <f t="shared" si="16"/>
        <v>-1.6362803899575347E-2</v>
      </c>
      <c r="N141">
        <f t="shared" si="16"/>
        <v>-1.5313341186251498E-2</v>
      </c>
      <c r="O141">
        <f t="shared" si="16"/>
        <v>-2.0893148360892903E-2</v>
      </c>
      <c r="P141">
        <f t="shared" si="17"/>
        <v>2.6774135145595819E-4</v>
      </c>
      <c r="Q141">
        <f t="shared" si="17"/>
        <v>2.5056919887792381E-4</v>
      </c>
      <c r="R141">
        <f t="shared" si="17"/>
        <v>3.4187048947402466E-4</v>
      </c>
      <c r="S141">
        <f t="shared" si="18"/>
        <v>2.3449841828654644E-4</v>
      </c>
      <c r="T141">
        <f t="shared" si="18"/>
        <v>3.1994390930532428E-4</v>
      </c>
      <c r="U141">
        <f t="shared" si="19"/>
        <v>4.3652364843028177E-4</v>
      </c>
    </row>
    <row r="142" spans="1:21" x14ac:dyDescent="0.25">
      <c r="A142" s="1">
        <v>43395</v>
      </c>
      <c r="B142">
        <v>216.300003</v>
      </c>
      <c r="C142">
        <v>1071.469971</v>
      </c>
      <c r="D142">
        <v>1642.8100589999999</v>
      </c>
      <c r="F142">
        <f t="shared" si="14"/>
        <v>-1.3819898071263917E-2</v>
      </c>
      <c r="G142">
        <f t="shared" si="14"/>
        <v>-2.3055262592767835E-2</v>
      </c>
      <c r="H142">
        <f t="shared" si="14"/>
        <v>-7.1192754518273754E-2</v>
      </c>
      <c r="J142">
        <f t="shared" si="15"/>
        <v>3.0611658466526325E-4</v>
      </c>
      <c r="K142">
        <f t="shared" si="15"/>
        <v>6.7721378495000178E-4</v>
      </c>
      <c r="L142">
        <f t="shared" si="15"/>
        <v>6.122766729305955E-3</v>
      </c>
      <c r="M142">
        <f t="shared" si="16"/>
        <v>-1.749618771805056E-2</v>
      </c>
      <c r="N142">
        <f t="shared" si="16"/>
        <v>-2.6023331549784354E-2</v>
      </c>
      <c r="O142">
        <f t="shared" si="16"/>
        <v>-7.8248110068588589E-2</v>
      </c>
      <c r="P142">
        <f t="shared" si="17"/>
        <v>3.0611658466526325E-4</v>
      </c>
      <c r="Q142">
        <f t="shared" si="17"/>
        <v>4.5530909384409465E-4</v>
      </c>
      <c r="R142">
        <f t="shared" si="17"/>
        <v>1.3690436223427081E-3</v>
      </c>
      <c r="S142">
        <f t="shared" si="18"/>
        <v>6.7721378495000178E-4</v>
      </c>
      <c r="T142">
        <f t="shared" si="18"/>
        <v>2.0362765114589E-3</v>
      </c>
      <c r="U142">
        <f t="shared" si="19"/>
        <v>6.122766729305955E-3</v>
      </c>
    </row>
    <row r="143" spans="1:21" x14ac:dyDescent="0.25">
      <c r="A143" s="1">
        <v>43402</v>
      </c>
      <c r="B143">
        <v>207.479996</v>
      </c>
      <c r="C143">
        <v>1057.790039</v>
      </c>
      <c r="D143">
        <v>1665.530029</v>
      </c>
      <c r="F143">
        <f t="shared" si="14"/>
        <v>-4.1631416624405969E-2</v>
      </c>
      <c r="G143">
        <f t="shared" si="14"/>
        <v>-1.2849647448990966E-2</v>
      </c>
      <c r="H143">
        <f t="shared" si="14"/>
        <v>1.37351823460108E-2</v>
      </c>
      <c r="J143">
        <f t="shared" si="15"/>
        <v>2.0527882475566664E-3</v>
      </c>
      <c r="K143">
        <f t="shared" si="15"/>
        <v>2.502001523008783E-4</v>
      </c>
      <c r="L143">
        <f t="shared" si="15"/>
        <v>4.4620086020497748E-5</v>
      </c>
      <c r="M143">
        <f t="shared" si="16"/>
        <v>-4.5307706271192613E-2</v>
      </c>
      <c r="N143">
        <f t="shared" si="16"/>
        <v>-1.5817716406007484E-2</v>
      </c>
      <c r="O143">
        <f t="shared" si="16"/>
        <v>6.6798267956959595E-3</v>
      </c>
      <c r="P143">
        <f t="shared" si="17"/>
        <v>2.0527882475566664E-3</v>
      </c>
      <c r="Q143">
        <f t="shared" si="17"/>
        <v>7.166644488044116E-4</v>
      </c>
      <c r="R143">
        <f t="shared" si="17"/>
        <v>-3.0264763040183427E-4</v>
      </c>
      <c r="S143">
        <f t="shared" si="18"/>
        <v>2.502001523008783E-4</v>
      </c>
      <c r="T143">
        <f t="shared" si="18"/>
        <v>-1.0565960589556838E-4</v>
      </c>
      <c r="U143">
        <f t="shared" si="19"/>
        <v>4.4620086020497748E-5</v>
      </c>
    </row>
    <row r="144" spans="1:21" x14ac:dyDescent="0.25">
      <c r="A144" s="1">
        <v>43409</v>
      </c>
      <c r="B144">
        <v>204.470001</v>
      </c>
      <c r="C144">
        <v>1066.150024</v>
      </c>
      <c r="D144">
        <v>1712.4300539999999</v>
      </c>
      <c r="F144">
        <f t="shared" si="14"/>
        <v>-1.4613659858576775E-2</v>
      </c>
      <c r="G144">
        <f t="shared" si="14"/>
        <v>7.8721884095391131E-3</v>
      </c>
      <c r="H144">
        <f t="shared" si="14"/>
        <v>2.7770037430453701E-2</v>
      </c>
      <c r="J144">
        <f t="shared" si="15"/>
        <v>3.345222529087435E-4</v>
      </c>
      <c r="K144">
        <f t="shared" si="15"/>
        <v>2.4050387604610526E-5</v>
      </c>
      <c r="L144">
        <f t="shared" si="15"/>
        <v>4.2909804539535321E-4</v>
      </c>
      <c r="M144">
        <f t="shared" si="16"/>
        <v>-1.8289949505363418E-2</v>
      </c>
      <c r="N144">
        <f t="shared" si="16"/>
        <v>4.904119452522596E-3</v>
      </c>
      <c r="O144">
        <f t="shared" si="16"/>
        <v>2.071468188013886E-2</v>
      </c>
      <c r="P144">
        <f t="shared" si="17"/>
        <v>3.345222529087435E-4</v>
      </c>
      <c r="Q144">
        <f t="shared" si="17"/>
        <v>-8.9696097154908769E-5</v>
      </c>
      <c r="R144">
        <f t="shared" si="17"/>
        <v>-3.7887048560740629E-4</v>
      </c>
      <c r="S144">
        <f t="shared" si="18"/>
        <v>2.4050387604610526E-5</v>
      </c>
      <c r="T144">
        <f t="shared" si="18"/>
        <v>1.0158727436120632E-4</v>
      </c>
      <c r="U144">
        <f t="shared" si="19"/>
        <v>4.2909804539535321E-4</v>
      </c>
    </row>
    <row r="145" spans="1:21" x14ac:dyDescent="0.25">
      <c r="A145" s="1">
        <v>43416</v>
      </c>
      <c r="B145">
        <v>193.529999</v>
      </c>
      <c r="C145">
        <v>1061.48999</v>
      </c>
      <c r="D145">
        <v>1593.410034</v>
      </c>
      <c r="F145">
        <f t="shared" si="14"/>
        <v>-5.4988736300553467E-2</v>
      </c>
      <c r="G145">
        <f t="shared" si="14"/>
        <v>-4.380479236112335E-3</v>
      </c>
      <c r="H145">
        <f t="shared" si="14"/>
        <v>-7.2037050770168184E-2</v>
      </c>
      <c r="J145">
        <f t="shared" si="15"/>
        <v>3.4415852694020888E-3</v>
      </c>
      <c r="K145">
        <f t="shared" si="15"/>
        <v>5.4001160546737329E-5</v>
      </c>
      <c r="L145">
        <f t="shared" si="15"/>
        <v>6.2556087375643821E-3</v>
      </c>
      <c r="M145">
        <f t="shared" si="16"/>
        <v>-5.8665025947340112E-2</v>
      </c>
      <c r="N145">
        <f t="shared" si="16"/>
        <v>-7.3485481931288531E-3</v>
      </c>
      <c r="O145">
        <f t="shared" si="16"/>
        <v>-7.9092406320483019E-2</v>
      </c>
      <c r="P145">
        <f t="shared" si="17"/>
        <v>3.4415852694020888E-3</v>
      </c>
      <c r="Q145">
        <f t="shared" si="17"/>
        <v>4.3110277042518344E-4</v>
      </c>
      <c r="R145">
        <f t="shared" si="17"/>
        <v>4.6399580690287033E-3</v>
      </c>
      <c r="S145">
        <f t="shared" si="18"/>
        <v>5.4001160546737329E-5</v>
      </c>
      <c r="T145">
        <f t="shared" si="18"/>
        <v>5.8121435955659862E-4</v>
      </c>
      <c r="U145">
        <f t="shared" si="19"/>
        <v>6.2556087375643821E-3</v>
      </c>
    </row>
    <row r="146" spans="1:21" x14ac:dyDescent="0.25">
      <c r="A146" s="1">
        <v>43423</v>
      </c>
      <c r="B146">
        <v>172.28999300000001</v>
      </c>
      <c r="C146">
        <v>1023.880005</v>
      </c>
      <c r="D146">
        <v>1502.0600589999999</v>
      </c>
      <c r="F146">
        <f t="shared" si="14"/>
        <v>-0.1162534711299601</v>
      </c>
      <c r="G146">
        <f t="shared" si="14"/>
        <v>-3.6074234931187901E-2</v>
      </c>
      <c r="H146">
        <f t="shared" si="14"/>
        <v>-5.9038856609193481E-2</v>
      </c>
      <c r="J146">
        <f t="shared" si="15"/>
        <v>1.4383147519967703E-2</v>
      </c>
      <c r="K146">
        <f t="shared" si="15"/>
        <v>1.5243014928989021E-3</v>
      </c>
      <c r="L146">
        <f t="shared" si="15"/>
        <v>4.3684448809860974E-3</v>
      </c>
      <c r="M146">
        <f t="shared" si="16"/>
        <v>-0.11992976077674675</v>
      </c>
      <c r="N146">
        <f t="shared" si="16"/>
        <v>-3.904230388820442E-2</v>
      </c>
      <c r="O146">
        <f t="shared" si="16"/>
        <v>-6.6094212159508323E-2</v>
      </c>
      <c r="P146">
        <f t="shared" si="17"/>
        <v>1.4383147519967703E-2</v>
      </c>
      <c r="Q146">
        <f t="shared" si="17"/>
        <v>4.6823341654854056E-3</v>
      </c>
      <c r="R146">
        <f t="shared" si="17"/>
        <v>7.9266630530173791E-3</v>
      </c>
      <c r="S146">
        <f t="shared" si="18"/>
        <v>1.5243014928989021E-3</v>
      </c>
      <c r="T146">
        <f t="shared" si="18"/>
        <v>2.5804703163829798E-3</v>
      </c>
      <c r="U146">
        <f t="shared" si="19"/>
        <v>4.3684448809860974E-3</v>
      </c>
    </row>
    <row r="147" spans="1:21" x14ac:dyDescent="0.25">
      <c r="A147" s="1">
        <v>43430</v>
      </c>
      <c r="B147">
        <v>178.58000200000001</v>
      </c>
      <c r="C147">
        <v>1094.4300539999999</v>
      </c>
      <c r="D147">
        <v>1690.170044</v>
      </c>
      <c r="F147">
        <f t="shared" si="14"/>
        <v>3.5857628373390391E-2</v>
      </c>
      <c r="G147">
        <f t="shared" si="14"/>
        <v>6.6634391998183204E-2</v>
      </c>
      <c r="H147">
        <f t="shared" si="14"/>
        <v>0.11799160306366979</v>
      </c>
      <c r="J147">
        <f t="shared" si="15"/>
        <v>1.0356385622364061E-3</v>
      </c>
      <c r="K147">
        <f t="shared" si="15"/>
        <v>4.053400689582193E-3</v>
      </c>
      <c r="L147">
        <f t="shared" si="15"/>
        <v>1.2306851012344354E-2</v>
      </c>
      <c r="M147">
        <f t="shared" si="16"/>
        <v>3.2181338726603746E-2</v>
      </c>
      <c r="N147">
        <f t="shared" si="16"/>
        <v>6.3666323041166692E-2</v>
      </c>
      <c r="O147">
        <f t="shared" si="16"/>
        <v>0.11093624751335496</v>
      </c>
      <c r="P147">
        <f t="shared" si="17"/>
        <v>1.0356385622364061E-3</v>
      </c>
      <c r="Q147">
        <f t="shared" si="17"/>
        <v>2.048867507265162E-3</v>
      </c>
      <c r="R147">
        <f t="shared" si="17"/>
        <v>3.5700769582856285E-3</v>
      </c>
      <c r="S147">
        <f t="shared" si="18"/>
        <v>4.053400689582193E-3</v>
      </c>
      <c r="T147">
        <f t="shared" si="18"/>
        <v>7.0629029711600823E-3</v>
      </c>
      <c r="U147">
        <f t="shared" si="19"/>
        <v>1.2306851012344354E-2</v>
      </c>
    </row>
    <row r="148" spans="1:21" x14ac:dyDescent="0.25">
      <c r="A148" s="1">
        <v>43437</v>
      </c>
      <c r="B148">
        <v>168.490005</v>
      </c>
      <c r="C148">
        <v>1036.579956</v>
      </c>
      <c r="D148">
        <v>1629.130005</v>
      </c>
      <c r="F148">
        <f t="shared" si="14"/>
        <v>-5.8160260762887737E-2</v>
      </c>
      <c r="G148">
        <f t="shared" si="14"/>
        <v>-5.4306938837094747E-2</v>
      </c>
      <c r="H148">
        <f t="shared" si="14"/>
        <v>-3.6783008559472238E-2</v>
      </c>
      <c r="J148">
        <f t="shared" si="15"/>
        <v>3.8237589665682009E-3</v>
      </c>
      <c r="K148">
        <f t="shared" si="15"/>
        <v>3.2804265178155061E-3</v>
      </c>
      <c r="L148">
        <f t="shared" si="15"/>
        <v>1.921802167822268E-3</v>
      </c>
      <c r="M148">
        <f t="shared" si="16"/>
        <v>-6.1836550409674382E-2</v>
      </c>
      <c r="N148">
        <f t="shared" si="16"/>
        <v>-5.7275007794111266E-2</v>
      </c>
      <c r="O148">
        <f t="shared" si="16"/>
        <v>-4.383836410978708E-2</v>
      </c>
      <c r="P148">
        <f t="shared" si="17"/>
        <v>3.8237589665682009E-3</v>
      </c>
      <c r="Q148">
        <f t="shared" si="17"/>
        <v>3.5416889066750543E-3</v>
      </c>
      <c r="R148">
        <f t="shared" si="17"/>
        <v>2.710813212152509E-3</v>
      </c>
      <c r="S148">
        <f t="shared" si="18"/>
        <v>3.2804265178155061E-3</v>
      </c>
      <c r="T148">
        <f t="shared" si="18"/>
        <v>2.5108426460691427E-3</v>
      </c>
      <c r="U148">
        <f t="shared" si="19"/>
        <v>1.921802167822268E-3</v>
      </c>
    </row>
    <row r="149" spans="1:21" x14ac:dyDescent="0.25">
      <c r="A149" s="1">
        <v>43444</v>
      </c>
      <c r="B149">
        <v>165.479996</v>
      </c>
      <c r="C149">
        <v>1042.099976</v>
      </c>
      <c r="D149">
        <v>1591.910034</v>
      </c>
      <c r="F149">
        <f t="shared" si="14"/>
        <v>-1.8026113104540019E-2</v>
      </c>
      <c r="G149">
        <f t="shared" si="14"/>
        <v>5.3110946910273991E-3</v>
      </c>
      <c r="H149">
        <f t="shared" si="14"/>
        <v>-2.3111558546528122E-2</v>
      </c>
      <c r="J149">
        <f t="shared" si="15"/>
        <v>4.7099428518079112E-4</v>
      </c>
      <c r="K149">
        <f t="shared" si="15"/>
        <v>5.4897695902372297E-6</v>
      </c>
      <c r="L149">
        <f t="shared" si="15"/>
        <v>9.1004270612630273E-4</v>
      </c>
      <c r="M149">
        <f t="shared" si="16"/>
        <v>-2.1702402751326663E-2</v>
      </c>
      <c r="N149">
        <f t="shared" si="16"/>
        <v>2.3430257340108815E-3</v>
      </c>
      <c r="O149">
        <f t="shared" si="16"/>
        <v>-3.0166914096842964E-2</v>
      </c>
      <c r="P149">
        <f t="shared" si="17"/>
        <v>4.7099428518079112E-4</v>
      </c>
      <c r="Q149">
        <f t="shared" si="17"/>
        <v>-5.0849288136226928E-5</v>
      </c>
      <c r="R149">
        <f t="shared" si="17"/>
        <v>6.5469451949435979E-4</v>
      </c>
      <c r="S149">
        <f t="shared" si="18"/>
        <v>5.4897695902372297E-6</v>
      </c>
      <c r="T149">
        <f t="shared" si="18"/>
        <v>-7.0681856044598688E-5</v>
      </c>
      <c r="U149">
        <f t="shared" si="19"/>
        <v>9.1004270612630273E-4</v>
      </c>
    </row>
    <row r="150" spans="1:21" x14ac:dyDescent="0.25">
      <c r="A150" s="1">
        <v>43451</v>
      </c>
      <c r="B150">
        <v>150.729996</v>
      </c>
      <c r="C150">
        <v>979.53997800000002</v>
      </c>
      <c r="D150">
        <v>1377.4499510000001</v>
      </c>
      <c r="F150">
        <f t="shared" si="14"/>
        <v>-9.3360187136185033E-2</v>
      </c>
      <c r="G150">
        <f t="shared" si="14"/>
        <v>-6.1910112714885675E-2</v>
      </c>
      <c r="H150">
        <f t="shared" si="14"/>
        <v>-0.14470064634631033</v>
      </c>
      <c r="J150">
        <f t="shared" si="15"/>
        <v>9.4160778264522002E-3</v>
      </c>
      <c r="K150">
        <f t="shared" si="15"/>
        <v>4.2091784570523457E-3</v>
      </c>
      <c r="L150">
        <f t="shared" si="15"/>
        <v>2.30298841116485E-2</v>
      </c>
      <c r="M150">
        <f t="shared" si="16"/>
        <v>-9.703647678297167E-2</v>
      </c>
      <c r="N150">
        <f t="shared" si="16"/>
        <v>-6.4878181671902194E-2</v>
      </c>
      <c r="O150">
        <f t="shared" si="16"/>
        <v>-0.15175600189662516</v>
      </c>
      <c r="P150">
        <f t="shared" si="17"/>
        <v>9.4160778264522002E-3</v>
      </c>
      <c r="Q150">
        <f t="shared" si="17"/>
        <v>6.2955501695269554E-3</v>
      </c>
      <c r="R150">
        <f t="shared" si="17"/>
        <v>1.4725867754718472E-2</v>
      </c>
      <c r="S150">
        <f t="shared" si="18"/>
        <v>4.2091784570523457E-3</v>
      </c>
      <c r="T150">
        <f t="shared" si="18"/>
        <v>9.8456534608507805E-3</v>
      </c>
      <c r="U150">
        <f t="shared" si="19"/>
        <v>2.30298841116485E-2</v>
      </c>
    </row>
    <row r="151" spans="1:21" x14ac:dyDescent="0.25">
      <c r="A151" s="1">
        <v>43458</v>
      </c>
      <c r="B151">
        <v>156.229996</v>
      </c>
      <c r="C151">
        <v>1037.079956</v>
      </c>
      <c r="D151">
        <v>1478.0200199999999</v>
      </c>
      <c r="F151">
        <f t="shared" si="14"/>
        <v>3.5839124535614046E-2</v>
      </c>
      <c r="G151">
        <f t="shared" si="14"/>
        <v>5.7081257186409919E-2</v>
      </c>
      <c r="H151">
        <f t="shared" si="14"/>
        <v>7.0469439593277658E-2</v>
      </c>
      <c r="J151">
        <f t="shared" si="15"/>
        <v>1.0344479480859732E-3</v>
      </c>
      <c r="K151">
        <f t="shared" si="15"/>
        <v>2.9282371403497602E-3</v>
      </c>
      <c r="L151">
        <f t="shared" si="15"/>
        <v>4.0213460550079525E-3</v>
      </c>
      <c r="M151">
        <f t="shared" si="16"/>
        <v>3.2162834888827402E-2</v>
      </c>
      <c r="N151">
        <f t="shared" si="16"/>
        <v>5.41131882293934E-2</v>
      </c>
      <c r="O151">
        <f t="shared" si="16"/>
        <v>6.3414084042962823E-2</v>
      </c>
      <c r="P151">
        <f t="shared" si="17"/>
        <v>1.0344479480859732E-3</v>
      </c>
      <c r="Q151">
        <f t="shared" si="17"/>
        <v>1.7404335383300184E-3</v>
      </c>
      <c r="R151">
        <f t="shared" si="17"/>
        <v>2.0395767147000378E-3</v>
      </c>
      <c r="S151">
        <f t="shared" si="18"/>
        <v>2.9282371403497602E-3</v>
      </c>
      <c r="T151">
        <f t="shared" si="18"/>
        <v>3.4315382662114197E-3</v>
      </c>
      <c r="U151">
        <f t="shared" si="19"/>
        <v>4.0213460550079525E-3</v>
      </c>
    </row>
    <row r="152" spans="1:21" x14ac:dyDescent="0.25">
      <c r="A152" s="1">
        <v>43465</v>
      </c>
      <c r="B152">
        <v>148.259995</v>
      </c>
      <c r="C152">
        <v>1070.709961</v>
      </c>
      <c r="D152">
        <v>1575.3900149999999</v>
      </c>
      <c r="F152">
        <f t="shared" si="14"/>
        <v>-5.2361799316498987E-2</v>
      </c>
      <c r="G152">
        <f t="shared" si="14"/>
        <v>3.1912913941012887E-2</v>
      </c>
      <c r="H152">
        <f t="shared" si="14"/>
        <v>6.3799502428328936E-2</v>
      </c>
      <c r="J152">
        <f t="shared" si="15"/>
        <v>3.140267414657115E-3</v>
      </c>
      <c r="K152">
        <f t="shared" si="15"/>
        <v>8.3780405114757971E-4</v>
      </c>
      <c r="L152">
        <f t="shared" si="15"/>
        <v>3.2198982049136365E-3</v>
      </c>
      <c r="M152">
        <f t="shared" si="16"/>
        <v>-5.6038088963285632E-2</v>
      </c>
      <c r="N152">
        <f t="shared" si="16"/>
        <v>2.8944844983996368E-2</v>
      </c>
      <c r="O152">
        <f t="shared" si="16"/>
        <v>5.6744146878014094E-2</v>
      </c>
      <c r="P152">
        <f t="shared" si="17"/>
        <v>3.140267414657115E-3</v>
      </c>
      <c r="Q152">
        <f t="shared" si="17"/>
        <v>-1.6220137982417002E-3</v>
      </c>
      <c r="R152">
        <f t="shared" si="17"/>
        <v>-3.1798335508959005E-3</v>
      </c>
      <c r="S152">
        <f t="shared" si="18"/>
        <v>8.3780405114757971E-4</v>
      </c>
      <c r="T152">
        <f t="shared" si="18"/>
        <v>1.6424505351332393E-3</v>
      </c>
      <c r="U152">
        <f t="shared" si="19"/>
        <v>3.2198982049136365E-3</v>
      </c>
    </row>
    <row r="153" spans="1:21" x14ac:dyDescent="0.25">
      <c r="A153" s="1">
        <v>43472</v>
      </c>
      <c r="B153">
        <v>152.28999300000001</v>
      </c>
      <c r="C153">
        <v>1057.1899410000001</v>
      </c>
      <c r="D153">
        <v>1640.5600589999999</v>
      </c>
      <c r="F153">
        <f t="shared" si="14"/>
        <v>2.6819096394627942E-2</v>
      </c>
      <c r="G153">
        <f t="shared" si="14"/>
        <v>-1.2707554451589668E-2</v>
      </c>
      <c r="H153">
        <f t="shared" si="14"/>
        <v>4.0534812734575411E-2</v>
      </c>
      <c r="J153">
        <f t="shared" si="15"/>
        <v>5.355895041679287E-4</v>
      </c>
      <c r="K153">
        <f t="shared" si="15"/>
        <v>2.4572516924844227E-4</v>
      </c>
      <c r="L153">
        <f t="shared" si="15"/>
        <v>1.1208740533527367E-3</v>
      </c>
      <c r="M153">
        <f t="shared" si="16"/>
        <v>2.3142806747841298E-2</v>
      </c>
      <c r="N153">
        <f t="shared" si="16"/>
        <v>-1.5675623408606187E-2</v>
      </c>
      <c r="O153">
        <f t="shared" si="16"/>
        <v>3.3479457184260569E-2</v>
      </c>
      <c r="P153">
        <f t="shared" si="17"/>
        <v>5.355895041679287E-4</v>
      </c>
      <c r="Q153">
        <f t="shared" si="17"/>
        <v>-3.6277792319731026E-4</v>
      </c>
      <c r="R153">
        <f t="shared" si="17"/>
        <v>7.7480860763796933E-4</v>
      </c>
      <c r="S153">
        <f t="shared" si="18"/>
        <v>2.4572516924844227E-4</v>
      </c>
      <c r="T153">
        <f t="shared" si="18"/>
        <v>-5.248113627450235E-4</v>
      </c>
      <c r="U153">
        <f t="shared" si="19"/>
        <v>1.1208740533527367E-3</v>
      </c>
    </row>
    <row r="154" spans="1:21" x14ac:dyDescent="0.25">
      <c r="A154" s="1">
        <v>43479</v>
      </c>
      <c r="B154">
        <v>156.820007</v>
      </c>
      <c r="C154">
        <v>1098.26001</v>
      </c>
      <c r="D154">
        <v>1696.1999510000001</v>
      </c>
      <c r="F154">
        <f t="shared" si="14"/>
        <v>2.9312143541275273E-2</v>
      </c>
      <c r="G154">
        <f t="shared" si="14"/>
        <v>3.8112729385784097E-2</v>
      </c>
      <c r="H154">
        <f t="shared" si="14"/>
        <v>3.3352743128653217E-2</v>
      </c>
      <c r="J154">
        <f t="shared" si="15"/>
        <v>6.5719700489956783E-4</v>
      </c>
      <c r="K154">
        <f t="shared" si="15"/>
        <v>1.2351471566533817E-3</v>
      </c>
      <c r="L154">
        <f t="shared" si="15"/>
        <v>6.915525934453455E-4</v>
      </c>
      <c r="M154">
        <f t="shared" si="16"/>
        <v>2.5635853894488629E-2</v>
      </c>
      <c r="N154">
        <f t="shared" si="16"/>
        <v>3.5144660428767578E-2</v>
      </c>
      <c r="O154">
        <f t="shared" si="16"/>
        <v>2.6297387578338376E-2</v>
      </c>
      <c r="P154">
        <f t="shared" si="17"/>
        <v>6.5719700489956783E-4</v>
      </c>
      <c r="Q154">
        <f t="shared" si="17"/>
        <v>9.0096337992330176E-4</v>
      </c>
      <c r="R154">
        <f t="shared" si="17"/>
        <v>6.7415598576502274E-4</v>
      </c>
      <c r="S154">
        <f t="shared" si="18"/>
        <v>1.2351471566533817E-3</v>
      </c>
      <c r="T154">
        <f t="shared" si="18"/>
        <v>9.2421275660439274E-4</v>
      </c>
      <c r="U154">
        <f t="shared" si="19"/>
        <v>6.915525934453455E-4</v>
      </c>
    </row>
    <row r="155" spans="1:21" x14ac:dyDescent="0.25">
      <c r="A155" s="1">
        <v>43486</v>
      </c>
      <c r="B155">
        <v>157.759995</v>
      </c>
      <c r="C155">
        <v>1090.98999</v>
      </c>
      <c r="D155">
        <v>1670.5699460000001</v>
      </c>
      <c r="F155">
        <f t="shared" si="14"/>
        <v>5.9761637206742152E-3</v>
      </c>
      <c r="G155">
        <f t="shared" si="14"/>
        <v>-6.6415865924581525E-3</v>
      </c>
      <c r="H155">
        <f t="shared" si="14"/>
        <v>-1.5225572823244276E-2</v>
      </c>
      <c r="J155">
        <f t="shared" si="15"/>
        <v>5.2894207557402116E-6</v>
      </c>
      <c r="K155">
        <f t="shared" si="15"/>
        <v>9.2345479779549339E-5</v>
      </c>
      <c r="L155">
        <f t="shared" si="15"/>
        <v>4.9643976918767167E-4</v>
      </c>
      <c r="M155">
        <f t="shared" si="16"/>
        <v>2.2998740738875709E-3</v>
      </c>
      <c r="N155">
        <f t="shared" si="16"/>
        <v>-9.6096555494746706E-3</v>
      </c>
      <c r="O155">
        <f t="shared" si="16"/>
        <v>-2.2280928373559116E-2</v>
      </c>
      <c r="P155">
        <f t="shared" si="17"/>
        <v>5.2894207557402116E-6</v>
      </c>
      <c r="Q155">
        <f t="shared" si="17"/>
        <v>-2.2100997657226615E-5</v>
      </c>
      <c r="R155">
        <f t="shared" si="17"/>
        <v>-5.1243329508494577E-5</v>
      </c>
      <c r="S155">
        <f t="shared" si="18"/>
        <v>9.2345479779549339E-5</v>
      </c>
      <c r="T155">
        <f t="shared" si="18"/>
        <v>2.1411204699242002E-4</v>
      </c>
      <c r="U155">
        <f t="shared" si="19"/>
        <v>4.9643976918767167E-4</v>
      </c>
    </row>
    <row r="156" spans="1:21" x14ac:dyDescent="0.25">
      <c r="A156" s="1">
        <v>43493</v>
      </c>
      <c r="B156">
        <v>166.520004</v>
      </c>
      <c r="C156">
        <v>1110.75</v>
      </c>
      <c r="D156">
        <v>1626.2299800000001</v>
      </c>
      <c r="F156">
        <f t="shared" si="14"/>
        <v>5.4040587187300093E-2</v>
      </c>
      <c r="G156">
        <f t="shared" si="14"/>
        <v>1.7949931093782442E-2</v>
      </c>
      <c r="H156">
        <f t="shared" si="14"/>
        <v>-2.6900412995673591E-2</v>
      </c>
      <c r="J156">
        <f t="shared" si="15"/>
        <v>2.5365624667493692E-3</v>
      </c>
      <c r="K156">
        <f t="shared" si="15"/>
        <v>2.2445619308506047E-4</v>
      </c>
      <c r="L156">
        <f t="shared" si="15"/>
        <v>1.1529942175487373E-3</v>
      </c>
      <c r="M156">
        <f t="shared" si="16"/>
        <v>5.0364297540513449E-2</v>
      </c>
      <c r="N156">
        <f t="shared" si="16"/>
        <v>1.4981862136765925E-2</v>
      </c>
      <c r="O156">
        <f t="shared" si="16"/>
        <v>-3.3955768545988432E-2</v>
      </c>
      <c r="P156">
        <f t="shared" si="17"/>
        <v>2.5365624667493692E-3</v>
      </c>
      <c r="Q156">
        <f t="shared" si="17"/>
        <v>7.5455096236703165E-4</v>
      </c>
      <c r="R156">
        <f t="shared" si="17"/>
        <v>-1.7101584302669692E-3</v>
      </c>
      <c r="S156">
        <f t="shared" si="18"/>
        <v>2.2445619308506047E-4</v>
      </c>
      <c r="T156">
        <f t="shared" si="18"/>
        <v>-5.0872064310393149E-4</v>
      </c>
      <c r="U156">
        <f t="shared" si="19"/>
        <v>1.1529942175487373E-3</v>
      </c>
    </row>
    <row r="157" spans="1:21" x14ac:dyDescent="0.25">
      <c r="A157" s="1">
        <v>43500</v>
      </c>
      <c r="B157">
        <v>170.41000399999999</v>
      </c>
      <c r="C157">
        <v>1095.0600589999999</v>
      </c>
      <c r="D157">
        <v>1588.219971</v>
      </c>
      <c r="F157">
        <f t="shared" si="14"/>
        <v>2.3091875244188841E-2</v>
      </c>
      <c r="G157">
        <f t="shared" si="14"/>
        <v>-1.4226252667708906E-2</v>
      </c>
      <c r="H157">
        <f t="shared" si="14"/>
        <v>-2.3650566225758642E-2</v>
      </c>
      <c r="J157">
        <f t="shared" si="15"/>
        <v>3.7696496409005158E-4</v>
      </c>
      <c r="K157">
        <f t="shared" si="15"/>
        <v>2.9564469613450032E-4</v>
      </c>
      <c r="L157">
        <f t="shared" si="15"/>
        <v>9.4285363211834379E-4</v>
      </c>
      <c r="M157">
        <f t="shared" si="16"/>
        <v>1.9415585597402196E-2</v>
      </c>
      <c r="N157">
        <f t="shared" si="16"/>
        <v>-1.7194321624725423E-2</v>
      </c>
      <c r="O157">
        <f t="shared" si="16"/>
        <v>-3.0705921776073484E-2</v>
      </c>
      <c r="P157">
        <f t="shared" si="17"/>
        <v>3.7696496409005158E-4</v>
      </c>
      <c r="Q157">
        <f t="shared" si="17"/>
        <v>-3.3383782329412002E-4</v>
      </c>
      <c r="R157">
        <f t="shared" si="17"/>
        <v>-5.9617345259049077E-4</v>
      </c>
      <c r="S157">
        <f t="shared" si="18"/>
        <v>2.9564469613450032E-4</v>
      </c>
      <c r="T157">
        <f t="shared" si="18"/>
        <v>5.2796749480146755E-4</v>
      </c>
      <c r="U157">
        <f t="shared" si="19"/>
        <v>9.4285363211834379E-4</v>
      </c>
    </row>
    <row r="158" spans="1:21" x14ac:dyDescent="0.25">
      <c r="A158" s="1">
        <v>43507</v>
      </c>
      <c r="B158">
        <v>170.41999799999999</v>
      </c>
      <c r="C158">
        <v>1113.650024</v>
      </c>
      <c r="D158">
        <v>1607.9499510000001</v>
      </c>
      <c r="F158">
        <f t="shared" si="14"/>
        <v>5.8645071996055234E-5</v>
      </c>
      <c r="G158">
        <f t="shared" si="14"/>
        <v>1.6833720399940869E-2</v>
      </c>
      <c r="H158">
        <f t="shared" si="14"/>
        <v>1.2346171259698804E-2</v>
      </c>
      <c r="J158">
        <f t="shared" si="15"/>
        <v>1.3087352269511781E-5</v>
      </c>
      <c r="K158">
        <f t="shared" si="15"/>
        <v>1.9225628993667016E-4</v>
      </c>
      <c r="L158">
        <f t="shared" si="15"/>
        <v>2.7992730870664126E-5</v>
      </c>
      <c r="M158">
        <f t="shared" si="16"/>
        <v>-3.617644574790589E-3</v>
      </c>
      <c r="N158">
        <f t="shared" si="16"/>
        <v>1.3865651442924351E-2</v>
      </c>
      <c r="O158">
        <f t="shared" si="16"/>
        <v>5.290815709383963E-3</v>
      </c>
      <c r="P158">
        <f t="shared" si="17"/>
        <v>1.3087352269511781E-5</v>
      </c>
      <c r="Q158">
        <f t="shared" si="17"/>
        <v>-5.0160998718432581E-5</v>
      </c>
      <c r="R158">
        <f t="shared" si="17"/>
        <v>-1.9140290747269715E-5</v>
      </c>
      <c r="S158">
        <f t="shared" si="18"/>
        <v>1.9225628993667016E-4</v>
      </c>
      <c r="T158">
        <f t="shared" si="18"/>
        <v>7.3360606475066567E-5</v>
      </c>
      <c r="U158">
        <f t="shared" si="19"/>
        <v>2.7992730870664126E-5</v>
      </c>
    </row>
    <row r="160" spans="1:21" x14ac:dyDescent="0.25">
      <c r="D160" s="5" t="s">
        <v>2</v>
      </c>
      <c r="E160" s="5"/>
      <c r="F160" s="5">
        <f>AVERAGE(F3:F158)</f>
        <v>3.6762896467866443E-3</v>
      </c>
      <c r="G160" s="5">
        <f t="shared" ref="G160:H160" si="20">AVERAGE(G3:G158)</f>
        <v>2.9680689570165176E-3</v>
      </c>
      <c r="H160" s="5">
        <f t="shared" si="20"/>
        <v>7.0553555503148407E-3</v>
      </c>
      <c r="I160" s="5"/>
      <c r="J160" s="3">
        <f>AVERAGE(J3:J158)</f>
        <v>1.2329901924994656E-3</v>
      </c>
      <c r="K160" s="3">
        <f t="shared" ref="K160:L160" si="21">AVERAGE(K3:K158)</f>
        <v>8.1787563965510853E-4</v>
      </c>
      <c r="L160" s="3">
        <f t="shared" si="21"/>
        <v>1.2183376466118538E-3</v>
      </c>
      <c r="P160" s="3">
        <f>AVERAGE(P3:P158)</f>
        <v>1.2329901924994656E-3</v>
      </c>
      <c r="Q160">
        <f t="shared" ref="Q160:U160" si="22">AVERAGE(Q3:Q158)</f>
        <v>4.9513382535484548E-4</v>
      </c>
      <c r="R160">
        <f t="shared" si="22"/>
        <v>4.2536149461731111E-4</v>
      </c>
      <c r="S160" s="3">
        <f t="shared" si="22"/>
        <v>8.1787563965510853E-4</v>
      </c>
      <c r="T160">
        <f t="shared" si="22"/>
        <v>6.3302101190828609E-4</v>
      </c>
      <c r="U160" s="3">
        <f t="shared" si="22"/>
        <v>1.2183376466118538E-3</v>
      </c>
    </row>
    <row r="161" spans="8:21" x14ac:dyDescent="0.25">
      <c r="H161" s="3" t="s">
        <v>18</v>
      </c>
      <c r="I161" s="3"/>
      <c r="J161" s="3">
        <f>_xlfn.VAR.P(F3:F158)</f>
        <v>1.2329901924994665E-3</v>
      </c>
      <c r="K161" s="3">
        <f>_xlfn.VAR.P(G3:G158)</f>
        <v>8.1787563965510831E-4</v>
      </c>
      <c r="L161" s="3">
        <f>_xlfn.VAR.P(H3:H158)</f>
        <v>1.2183376466118531E-3</v>
      </c>
      <c r="O161" t="s">
        <v>5</v>
      </c>
      <c r="P161">
        <f>_xlfn.COVARIANCE.P($F$3:$F$158,F3:F158)</f>
        <v>1.2329901924994656E-3</v>
      </c>
      <c r="Q161">
        <f t="shared" ref="Q161:R161" si="23">_xlfn.COVARIANCE.P($F$3:$F$158,G3:G158)</f>
        <v>4.9513382535484548E-4</v>
      </c>
      <c r="R161">
        <f t="shared" si="23"/>
        <v>4.2536149461731111E-4</v>
      </c>
      <c r="S161">
        <f>_xlfn.COVARIANCE.P($G$3:$G$158,G3:G158)</f>
        <v>8.1787563965510853E-4</v>
      </c>
      <c r="T161">
        <f>_xlfn.COVARIANCE.P($G$3:$G$158,H3:H158)</f>
        <v>6.3302101190828609E-4</v>
      </c>
      <c r="U161">
        <f>_xlfn.COVARIANCE.P($H$3:$H$158,H3:H158)</f>
        <v>1.2183376466118538E-3</v>
      </c>
    </row>
    <row r="162" spans="8:21" x14ac:dyDescent="0.25">
      <c r="H162" s="4" t="s">
        <v>3</v>
      </c>
      <c r="I162" s="4"/>
      <c r="J162" s="4">
        <f>J161^0.5</f>
        <v>3.5113960079994774E-2</v>
      </c>
      <c r="K162" s="4">
        <f t="shared" ref="K162:L162" si="24">K161^0.5</f>
        <v>2.8598525130766942E-2</v>
      </c>
      <c r="L162" s="4">
        <f t="shared" si="24"/>
        <v>3.4904693761897601E-2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AAPL</vt:lpstr>
      <vt:lpstr>Seminar01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csystem</cp:lastModifiedBy>
  <dcterms:created xsi:type="dcterms:W3CDTF">2019-02-19T18:33:27Z</dcterms:created>
  <dcterms:modified xsi:type="dcterms:W3CDTF">2019-02-19T18:33:44Z</dcterms:modified>
</cp:coreProperties>
</file>