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ukazky\"/>
    </mc:Choice>
  </mc:AlternateContent>
  <xr:revisionPtr revIDLastSave="0" documentId="8_{82DAA76F-C452-4BB8-9DC7-F7C229A40CC4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Rozvaha" sheetId="1" r:id="rId1"/>
    <sheet name="Výkaz zisku a ztráty" sheetId="2" r:id="rId2"/>
  </sheets>
  <definedNames>
    <definedName name="_xlnm.Print_Area" localSheetId="0">Rozvaha!$A$1:$F$146</definedName>
    <definedName name="_xlnm.Print_Area" localSheetId="1">'Výkaz zisku a ztráty'!$A$1:$G$79</definedName>
    <definedName name="Print_Area_0" localSheetId="0">Rozvaha!$A$1:$G$146</definedName>
    <definedName name="Print_Area_0_0" localSheetId="0">Rozvaha!$A$1:$G$146</definedName>
    <definedName name="Print_Area_0_0_0" localSheetId="0">Rozvaha!$A$1:$G$146</definedName>
    <definedName name="Print_Area_0_0_0_0" localSheetId="0">Rozvaha!$A$1:$G$146</definedName>
    <definedName name="Print_Area_0_0_0_0_0" localSheetId="0">Rozvaha!$A$1:$G$146</definedName>
    <definedName name="Print_Area_0_0_0_0_0_0" localSheetId="0">Rozvaha!$A$1:$G$146</definedName>
  </definedNames>
  <calcPr calcId="191029" iterateDelta="1E-4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73" i="2" l="1"/>
  <c r="G72" i="2"/>
  <c r="G71" i="2"/>
  <c r="G70" i="2"/>
  <c r="G69" i="2"/>
  <c r="G68" i="2"/>
  <c r="G74" i="2" s="1"/>
  <c r="F68" i="2"/>
  <c r="F74" i="2" s="1"/>
  <c r="E68" i="2"/>
  <c r="E74" i="2" s="1"/>
  <c r="G67" i="2"/>
  <c r="G66" i="2"/>
  <c r="G65" i="2"/>
  <c r="G64" i="2"/>
  <c r="G63" i="2"/>
  <c r="G62" i="2"/>
  <c r="G61" i="2"/>
  <c r="F61" i="2"/>
  <c r="E61" i="2"/>
  <c r="G60" i="2"/>
  <c r="G59" i="2"/>
  <c r="G58" i="2"/>
  <c r="G57" i="2"/>
  <c r="G56" i="2"/>
  <c r="F56" i="2"/>
  <c r="E56" i="2"/>
  <c r="G55" i="2"/>
  <c r="G54" i="2"/>
  <c r="F54" i="2"/>
  <c r="E54" i="2"/>
  <c r="G51" i="2"/>
  <c r="G50" i="2"/>
  <c r="G52" i="2" s="1"/>
  <c r="F50" i="2"/>
  <c r="F52" i="2" s="1"/>
  <c r="E50" i="2"/>
  <c r="E52" i="2" s="1"/>
  <c r="G49" i="2"/>
  <c r="G48" i="2"/>
  <c r="F48" i="2"/>
  <c r="E48" i="2"/>
  <c r="G47" i="2"/>
  <c r="G46" i="2"/>
  <c r="G45" i="2"/>
  <c r="G44" i="2"/>
  <c r="G42" i="2" s="1"/>
  <c r="G43" i="2"/>
  <c r="F42" i="2"/>
  <c r="E42" i="2"/>
  <c r="G41" i="2"/>
  <c r="G40" i="2"/>
  <c r="G39" i="2"/>
  <c r="G38" i="2"/>
  <c r="G37" i="2"/>
  <c r="G36" i="2"/>
  <c r="G35" i="2"/>
  <c r="G34" i="2"/>
  <c r="F34" i="2"/>
  <c r="E34" i="2"/>
  <c r="G33" i="2"/>
  <c r="G32" i="2"/>
  <c r="F32" i="2"/>
  <c r="E32" i="2"/>
  <c r="G31" i="2"/>
  <c r="G30" i="2"/>
  <c r="G29" i="2"/>
  <c r="G28" i="2"/>
  <c r="G27" i="2"/>
  <c r="G26" i="2"/>
  <c r="F26" i="2"/>
  <c r="E26" i="2"/>
  <c r="G25" i="2"/>
  <c r="G24" i="2"/>
  <c r="G22" i="2" s="1"/>
  <c r="G23" i="2"/>
  <c r="F22" i="2"/>
  <c r="E22" i="2"/>
  <c r="G21" i="2"/>
  <c r="G20" i="2"/>
  <c r="G19" i="2"/>
  <c r="G18" i="2"/>
  <c r="G17" i="2"/>
  <c r="G16" i="2"/>
  <c r="G15" i="2"/>
  <c r="F15" i="2"/>
  <c r="E15" i="2"/>
  <c r="E10" i="2"/>
  <c r="C9" i="2"/>
  <c r="E8" i="2"/>
  <c r="E7" i="2"/>
  <c r="E6" i="2"/>
  <c r="C5" i="2"/>
  <c r="E4" i="2"/>
  <c r="E3" i="2"/>
  <c r="F140" i="1"/>
  <c r="E140" i="1"/>
  <c r="F116" i="1"/>
  <c r="E116" i="1"/>
  <c r="F108" i="1"/>
  <c r="E108" i="1"/>
  <c r="F106" i="1"/>
  <c r="E106" i="1"/>
  <c r="F105" i="1"/>
  <c r="E105" i="1"/>
  <c r="E101" i="1"/>
  <c r="F97" i="1"/>
  <c r="E97" i="1"/>
  <c r="E96" i="1"/>
  <c r="E143" i="1" s="1"/>
  <c r="F90" i="1"/>
  <c r="E90" i="1"/>
  <c r="F82" i="1"/>
  <c r="E82" i="1"/>
  <c r="F62" i="1"/>
  <c r="E62" i="1"/>
  <c r="E51" i="1" s="1"/>
  <c r="F52" i="1"/>
  <c r="F51" i="1" s="1"/>
  <c r="E52" i="1"/>
  <c r="F39" i="1"/>
  <c r="E39" i="1"/>
  <c r="F32" i="1"/>
  <c r="E32" i="1"/>
  <c r="F21" i="1"/>
  <c r="E21" i="1"/>
  <c r="F13" i="1"/>
  <c r="E13" i="1"/>
  <c r="F12" i="1"/>
  <c r="E12" i="1"/>
  <c r="F76" i="2" l="1"/>
  <c r="F75" i="2"/>
  <c r="F93" i="1"/>
  <c r="E93" i="1"/>
  <c r="E76" i="2"/>
  <c r="E75" i="2"/>
  <c r="G76" i="2"/>
  <c r="F102" i="1" s="1"/>
  <c r="F101" i="1" s="1"/>
  <c r="F96" i="1" s="1"/>
  <c r="F143" i="1" s="1"/>
  <c r="G75" i="2"/>
</calcChain>
</file>

<file path=xl/sharedStrings.xml><?xml version="1.0" encoding="utf-8"?>
<sst xmlns="http://schemas.openxmlformats.org/spreadsheetml/2006/main" count="424" uniqueCount="247">
  <si>
    <t>Dle vyhlášky č. 504/2002 Sb.</t>
  </si>
  <si>
    <t>ROZVAHA</t>
  </si>
  <si>
    <t>Název a právní forma účetní jednotky:</t>
  </si>
  <si>
    <t>ke dni 31.12.2020</t>
  </si>
  <si>
    <t>Sídlo účetní jednotky:</t>
  </si>
  <si>
    <t>(v celých tisících Kč)</t>
  </si>
  <si>
    <t>IČ</t>
  </si>
  <si>
    <t>Předmět činnosti účetní jednotky:</t>
  </si>
  <si>
    <t>A K T I V A</t>
  </si>
  <si>
    <t>Číslo
řádku</t>
  </si>
  <si>
    <t>Stav k prvnímu dni účetního období</t>
  </si>
  <si>
    <t>Stav k poslednímu dni účetního období</t>
  </si>
  <si>
    <t>A.</t>
  </si>
  <si>
    <t>Dlouhodobý majetek celkem</t>
  </si>
  <si>
    <t>I.</t>
  </si>
  <si>
    <t>Dlouhodobý nehmotný majetek celkem</t>
  </si>
  <si>
    <t>1.</t>
  </si>
  <si>
    <t>Nehmotné výsledky výzkumu a vývoje</t>
  </si>
  <si>
    <t>2.</t>
  </si>
  <si>
    <t>Software</t>
  </si>
  <si>
    <t>3.</t>
  </si>
  <si>
    <t>Ocenitelná práva</t>
  </si>
  <si>
    <t>4.</t>
  </si>
  <si>
    <t>Drobný dlouhodobý nehmotný majetek</t>
  </si>
  <si>
    <t>5.</t>
  </si>
  <si>
    <t>Ostatní dlouhodobý nehmotný majetek</t>
  </si>
  <si>
    <t>6.</t>
  </si>
  <si>
    <t>Nedokončený dlouhodobý nehmotný majetek</t>
  </si>
  <si>
    <t>7.</t>
  </si>
  <si>
    <t>Poskytnuté zálohy na dlouhodobý nehmotný majetek</t>
  </si>
  <si>
    <t>II.</t>
  </si>
  <si>
    <t>Dlouhodobý hmotný majetek celkem</t>
  </si>
  <si>
    <t>Pozemky</t>
  </si>
  <si>
    <t>Umělecká díla, předměty a sbírky</t>
  </si>
  <si>
    <t>Stavby</t>
  </si>
  <si>
    <t>Hmotné movité věci a jejich soubory</t>
  </si>
  <si>
    <t>Pěstitelské celky trvalých porostů</t>
  </si>
  <si>
    <t>Dospělá zvířata a jejich skupiny</t>
  </si>
  <si>
    <t>Drobný dlouhodobý hmotný majetek</t>
  </si>
  <si>
    <t>8.</t>
  </si>
  <si>
    <t>Ostatní dlouhodobý hmotný majetek</t>
  </si>
  <si>
    <t>9.</t>
  </si>
  <si>
    <t>Nedokončený dlouhodobý hmotný majetek</t>
  </si>
  <si>
    <t>10.</t>
  </si>
  <si>
    <t>Poskytnuté zálohy na dlouhodobý hmotný majetek</t>
  </si>
  <si>
    <t>III.</t>
  </si>
  <si>
    <t>Dlouhodobý finanční majetek celkem</t>
  </si>
  <si>
    <t>Podíly - ovládaná nebo ovládající osoba</t>
  </si>
  <si>
    <t>Podíly - podstatný vliv</t>
  </si>
  <si>
    <t>Dluhové cenné papíry držené do splatnosti</t>
  </si>
  <si>
    <t>Zápůjčky organizačním složkám</t>
  </si>
  <si>
    <t>Ostatní dlouhodobé zápůjčky</t>
  </si>
  <si>
    <t>Ostatní dlouhodobý finanční majetek</t>
  </si>
  <si>
    <t>IV.</t>
  </si>
  <si>
    <t>Oprávky k dlouhodobému majetku celkem</t>
  </si>
  <si>
    <t>Oprávky k nehmotným výsledkům výzkumu a vývoje</t>
  </si>
  <si>
    <t>Oprávky k softwaru</t>
  </si>
  <si>
    <t>Oprávky k ocenitelným právům</t>
  </si>
  <si>
    <t>Oprávky k drobnému dlouhodobému nehmotnému majetku</t>
  </si>
  <si>
    <t>Oprávky k ostatnímu dlouhodobému nehmotnému majetku</t>
  </si>
  <si>
    <t>Oprávky ke stavbám</t>
  </si>
  <si>
    <t>Oprávky k samostatným hmotným movitým věcem a souborům hmotných movitých věcí</t>
  </si>
  <si>
    <t>Oprávky k pěstitelským celkům trvalých porostů</t>
  </si>
  <si>
    <t>Oprávky k základnímu stádu a tažným zvířatům</t>
  </si>
  <si>
    <t>Oprávky k drobnému dlouhodobému hmotnému majetku</t>
  </si>
  <si>
    <t>11.</t>
  </si>
  <si>
    <t>Oprávky k ostatnímu dlouhodobému hmotnému majetku</t>
  </si>
  <si>
    <t>B.</t>
  </si>
  <si>
    <t>Krátkodobý majetek celkem</t>
  </si>
  <si>
    <t>Zásoby celkem</t>
  </si>
  <si>
    <t>Materiál na skladě</t>
  </si>
  <si>
    <t>Materiál na cestě</t>
  </si>
  <si>
    <t>Nedokončená výroba</t>
  </si>
  <si>
    <t>Polotovary vlastní výroby</t>
  </si>
  <si>
    <t>Výrobky</t>
  </si>
  <si>
    <t>Mladá a ostatní zvířata a jejich skupiny</t>
  </si>
  <si>
    <t>Zboží na skladě a v prodejnách</t>
  </si>
  <si>
    <t>Zboží na cestě</t>
  </si>
  <si>
    <t>Poskytnuté zálohy na zásoby</t>
  </si>
  <si>
    <t xml:space="preserve">Pohledávky celkem </t>
  </si>
  <si>
    <t>Odběratelé</t>
  </si>
  <si>
    <t>Směnky k inkasu</t>
  </si>
  <si>
    <t>Pohledávky za eskontované cenné papíry</t>
  </si>
  <si>
    <t>Poskytnuté provozní zálohy</t>
  </si>
  <si>
    <t>Ostatní pohledávky</t>
  </si>
  <si>
    <t>Pohledávky za zaměstnanci</t>
  </si>
  <si>
    <t>Pohledávky za institucemi sociálního zabezpečení a veřejného zdravotního pojištění</t>
  </si>
  <si>
    <t>Daň z příjmů</t>
  </si>
  <si>
    <t>Ostatní přímé daně</t>
  </si>
  <si>
    <t>Daň z přidané hodnoty</t>
  </si>
  <si>
    <t>Ostatní daně a poplatky</t>
  </si>
  <si>
    <t>12.</t>
  </si>
  <si>
    <t>Nároky na dotace a ostatní zúčtování se státním rozpočtem</t>
  </si>
  <si>
    <t>13.</t>
  </si>
  <si>
    <t>Nároky na dotace a ostatní zúčtování s rozpočtem orgánů územních samosprávných celků</t>
  </si>
  <si>
    <t>14.</t>
  </si>
  <si>
    <t>Pohledávky za společníky sdruženými ve společnosti</t>
  </si>
  <si>
    <t>15.</t>
  </si>
  <si>
    <t>Pohledávky z pevných termínovaných operací a opcí</t>
  </si>
  <si>
    <t>16.</t>
  </si>
  <si>
    <t>Pohledávky z vydaných dluhopisů</t>
  </si>
  <si>
    <t>17.</t>
  </si>
  <si>
    <t>Jiné pohledávky</t>
  </si>
  <si>
    <t>18.</t>
  </si>
  <si>
    <t>Dohadné účty aktivní</t>
  </si>
  <si>
    <t>19.</t>
  </si>
  <si>
    <t>Opravná položka k pohledávkám</t>
  </si>
  <si>
    <t>Krátkodobý finanční majetek celkem</t>
  </si>
  <si>
    <t>Peněžní prostředky v pokladně</t>
  </si>
  <si>
    <t>Ceniny</t>
  </si>
  <si>
    <t>Peněžní prostředky na účtech</t>
  </si>
  <si>
    <t>Majetkové cenné papíry k obchodování</t>
  </si>
  <si>
    <t>Dluhové cenné papíry k obchodování</t>
  </si>
  <si>
    <t>Ostatní cenné papíry</t>
  </si>
  <si>
    <t>Peníze na cestě</t>
  </si>
  <si>
    <t>Jiná aktiva celkem</t>
  </si>
  <si>
    <t>Náklady příštích období</t>
  </si>
  <si>
    <t>Příjmy příštích období</t>
  </si>
  <si>
    <t>AKTIVA CELKEM</t>
  </si>
  <si>
    <t>P A S I V A</t>
  </si>
  <si>
    <t>Vlastní zdroje celkem</t>
  </si>
  <si>
    <t>Jmění celkem</t>
  </si>
  <si>
    <t>Vlastní jmění</t>
  </si>
  <si>
    <t>Fondy</t>
  </si>
  <si>
    <t>Oceňovací rozdíly z přecenění finančního majetku a závazků</t>
  </si>
  <si>
    <t>Výsledek hospodaření celkem</t>
  </si>
  <si>
    <t>Účet výsledku hospodaření</t>
  </si>
  <si>
    <t>x</t>
  </si>
  <si>
    <t>Výsledek hospodaření ve schvalovacím řízení</t>
  </si>
  <si>
    <t>Nerozdělený zisk, neuhrazená ztráta minulých let</t>
  </si>
  <si>
    <t>Cizí zdroje celkem</t>
  </si>
  <si>
    <t>Rezervy celkem</t>
  </si>
  <si>
    <t>Rezervy</t>
  </si>
  <si>
    <t>Dlouhodobé závazky celkem</t>
  </si>
  <si>
    <t>Dlouhodobé úvěry</t>
  </si>
  <si>
    <t>Vydané dluhopisy</t>
  </si>
  <si>
    <t>Závazky z pronájmu</t>
  </si>
  <si>
    <t>Přijaté dlouhodobé zálohy</t>
  </si>
  <si>
    <t>Dlouhodobé směnky k úhradě</t>
  </si>
  <si>
    <t>Dohadné účty pasivní</t>
  </si>
  <si>
    <t>Ostatní dlouhodobé závazky</t>
  </si>
  <si>
    <t>Krátkodobé závazky celkem</t>
  </si>
  <si>
    <t xml:space="preserve">Dodavatelé </t>
  </si>
  <si>
    <t>Směnky k úhradě</t>
  </si>
  <si>
    <t>Přijaté zálohy</t>
  </si>
  <si>
    <t>Ostatní závazky</t>
  </si>
  <si>
    <t>Zaměstnanci</t>
  </si>
  <si>
    <t>Ostatní závazky vůči zaměstnancům</t>
  </si>
  <si>
    <t>Závazky k institucím sociálního zabezpečení a veřejného zdrav poj</t>
  </si>
  <si>
    <t>Závazky ze vztahu k státnímu rozpočtu</t>
  </si>
  <si>
    <t>Závazky ze vztahu k rozpočtu orgánů územních samospr celků</t>
  </si>
  <si>
    <t>Závazky z upsaných nesplacených cenných papírů a podílů</t>
  </si>
  <si>
    <t>Závazky ke společníkům sdruženým ve společnosti</t>
  </si>
  <si>
    <t>Závazky z pevných termínovaných operací a opcí</t>
  </si>
  <si>
    <t>Jiné závazky</t>
  </si>
  <si>
    <t>Krátkodobé úvěry</t>
  </si>
  <si>
    <t>Eskontní úvěry</t>
  </si>
  <si>
    <t>20.</t>
  </si>
  <si>
    <t>Vydané krátkodobé dluhopisy</t>
  </si>
  <si>
    <t>21.</t>
  </si>
  <si>
    <t>Vlastní dluhopisy</t>
  </si>
  <si>
    <t>22.</t>
  </si>
  <si>
    <t>23.</t>
  </si>
  <si>
    <t>Ostatní krátkodobé finanční výpomoci</t>
  </si>
  <si>
    <t>Jiná pasiva celkem</t>
  </si>
  <si>
    <t>Výdaje příštích období</t>
  </si>
  <si>
    <t>Výnosy příštích období</t>
  </si>
  <si>
    <t>PASIVA CELKEM</t>
  </si>
  <si>
    <t>Sestaveno dne:</t>
  </si>
  <si>
    <t>Podpis odpovědné osoby (statutární orgán):</t>
  </si>
  <si>
    <t>Podpis osoby odpovědné za sestavení (sestavil):</t>
  </si>
  <si>
    <t>VÝKAZ ZISKU A ZTRÁTY</t>
  </si>
  <si>
    <t>Číslo řádku</t>
  </si>
  <si>
    <t>Skutečnost k rozvahovému dni</t>
  </si>
  <si>
    <t>Hlavní činnost</t>
  </si>
  <si>
    <t>Hospodářská činnost</t>
  </si>
  <si>
    <t>Celkem</t>
  </si>
  <si>
    <t>Náklady</t>
  </si>
  <si>
    <t>Spotřebované nákupy a nakupované služby</t>
  </si>
  <si>
    <t>Spotřeba materiálu, energie a ostatních neskl dodávek</t>
  </si>
  <si>
    <t>Prodané zboží</t>
  </si>
  <si>
    <t>Opravy a udržování</t>
  </si>
  <si>
    <t>Náklady na cestovné</t>
  </si>
  <si>
    <t>Náklady na reprezentaci</t>
  </si>
  <si>
    <t>Ostatní služby</t>
  </si>
  <si>
    <t>Změny stavu zásob vlastní činnosti a aktivace</t>
  </si>
  <si>
    <t>Změna stavu zásob vlastní činnosti</t>
  </si>
  <si>
    <t>Aktivace materiálu, zboží a vnitroorganizačních služeb</t>
  </si>
  <si>
    <t>Aktivace dlouhodobého majetku</t>
  </si>
  <si>
    <t>Osobní náklady</t>
  </si>
  <si>
    <t>Mzdové náklady</t>
  </si>
  <si>
    <t>Zákonné sociální pojištění</t>
  </si>
  <si>
    <t>Ostatní sociální pojištění</t>
  </si>
  <si>
    <t>Zákonné sociální náklady</t>
  </si>
  <si>
    <t>Ostatní sociální náklady</t>
  </si>
  <si>
    <t>Daně a poplatky</t>
  </si>
  <si>
    <t>V.</t>
  </si>
  <si>
    <t>Ostatní náklady</t>
  </si>
  <si>
    <t>Smluvní pokuty, úroky z prodlení, ostatní pokuty a penále</t>
  </si>
  <si>
    <t>Odpis nedobytné pohledávky</t>
  </si>
  <si>
    <t>Nákladové úroky</t>
  </si>
  <si>
    <t>Kursové ztráty</t>
  </si>
  <si>
    <t>Dary</t>
  </si>
  <si>
    <t>Manka a škody</t>
  </si>
  <si>
    <t>Jiné ostatní náklady</t>
  </si>
  <si>
    <t>VI.</t>
  </si>
  <si>
    <t>Odpisy, prodaný majetek, tvorba a použití rezerv a opr pol</t>
  </si>
  <si>
    <t>Odpisy dlouhodobého majetku</t>
  </si>
  <si>
    <t>24.</t>
  </si>
  <si>
    <t>Prodaný dlouhodobý majetek</t>
  </si>
  <si>
    <t>25.</t>
  </si>
  <si>
    <t>Prodané cenné papíry a podíly</t>
  </si>
  <si>
    <t>26.</t>
  </si>
  <si>
    <t>Prodaný materiál</t>
  </si>
  <si>
    <t>27.</t>
  </si>
  <si>
    <t>Tvorba a použití rezerv a opravných položek</t>
  </si>
  <si>
    <t>VII.</t>
  </si>
  <si>
    <t>Poskytnuté příspěvky</t>
  </si>
  <si>
    <t>28.</t>
  </si>
  <si>
    <t>Poskytnuté členské příspěvky a příspěvky zúčtované mezi organizačními složkami</t>
  </si>
  <si>
    <t>VIII.</t>
  </si>
  <si>
    <t>29.</t>
  </si>
  <si>
    <t>Náklady celkem</t>
  </si>
  <si>
    <t>Výnosy</t>
  </si>
  <si>
    <t>Provozní dotace</t>
  </si>
  <si>
    <t>Přijaté příspěvky</t>
  </si>
  <si>
    <t>Přijaté příspěvky zúčtované mezi organizačními složkami</t>
  </si>
  <si>
    <t>Přijaté příspěvky (dary)</t>
  </si>
  <si>
    <t>Přijaté členské příspěvky</t>
  </si>
  <si>
    <t>Tržby za vlastní výkony a zboží</t>
  </si>
  <si>
    <t>Ostatní výnosy</t>
  </si>
  <si>
    <t>Platby za odepsané pohledávky</t>
  </si>
  <si>
    <t>Výnosové úroky</t>
  </si>
  <si>
    <t>Kurzové zisky</t>
  </si>
  <si>
    <t>Zúčtování fondů</t>
  </si>
  <si>
    <t>Jiné ostatní výnosy</t>
  </si>
  <si>
    <t>Tržby z prodeje majetku</t>
  </si>
  <si>
    <t>Tržby z prodeje dlouhodobého nehm a hm majetku</t>
  </si>
  <si>
    <t>Tržby z prodeje cenných papírů a podílů</t>
  </si>
  <si>
    <t>Tržby z prodeje materiálu</t>
  </si>
  <si>
    <t>Výnosy z krátkodobého finančního majetku</t>
  </si>
  <si>
    <t>Výnosy z dlouhodobého finančního majetku</t>
  </si>
  <si>
    <t>Výnosy celkem</t>
  </si>
  <si>
    <t>C.</t>
  </si>
  <si>
    <t>Výsledek hospodaření před zdaněním</t>
  </si>
  <si>
    <t>D.</t>
  </si>
  <si>
    <t>Výsledek hospodaření po zdanění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</si>
</sst>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rgb="FF000000"/>
      <name val="Times New Roman"/>
      <family val="1"/>
      <charset val="238"/>
    </font>
    <font>
      <sz val="8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E994"/>
        <bgColor rgb="FFFFDE59"/>
      </patternFill>
    </fill>
    <fill>
      <patternFill patternType="solid">
        <fgColor rgb="FFFFDE59"/>
        <bgColor rgb="FFFFD428"/>
      </patternFill>
    </fill>
    <fill>
      <patternFill patternType="solid">
        <fgColor rgb="FFFFFFFF"/>
        <bgColor rgb="FFFFFFCC"/>
      </patternFill>
    </fill>
    <fill>
      <patternFill patternType="solid">
        <fgColor rgb="FFFFD428"/>
        <bgColor rgb="FFFFDE59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3" fillId="0" borderId="2" xfId="0" applyFont="1" applyBorder="1" applyAlignment="1"/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>
      <alignment horizontal="left" vertical="top" wrapText="1"/>
    </xf>
    <xf numFmtId="0" fontId="0" fillId="2" borderId="0" xfId="0" applyFill="1"/>
    <xf numFmtId="0" fontId="1" fillId="2" borderId="0" xfId="0" applyFont="1" applyFill="1"/>
    <xf numFmtId="0" fontId="1" fillId="2" borderId="0" xfId="0" applyFont="1" applyFill="1" applyBorder="1"/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7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0" fillId="2" borderId="3" xfId="0" applyFill="1" applyBorder="1"/>
    <xf numFmtId="0" fontId="10" fillId="2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Border="1"/>
    <xf numFmtId="0" fontId="11" fillId="0" borderId="5" xfId="0" applyFont="1" applyBorder="1" applyAlignment="1">
      <alignment horizontal="left" vertical="center" shrinkToFit="1"/>
    </xf>
    <xf numFmtId="0" fontId="11" fillId="3" borderId="6" xfId="0" applyFont="1" applyFill="1" applyBorder="1" applyAlignment="1">
      <alignment horizontal="left" vertical="center"/>
    </xf>
    <xf numFmtId="1" fontId="2" fillId="3" borderId="2" xfId="0" applyNumberFormat="1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right" vertical="top" shrinkToFit="1"/>
    </xf>
    <xf numFmtId="0" fontId="11" fillId="0" borderId="7" xfId="0" applyFont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left" vertical="center"/>
    </xf>
    <xf numFmtId="1" fontId="2" fillId="2" borderId="2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right" vertical="top" shrinkToFit="1"/>
    </xf>
    <xf numFmtId="0" fontId="11" fillId="0" borderId="7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right" vertical="top" shrinkToFit="1"/>
      <protection locked="0"/>
    </xf>
    <xf numFmtId="3" fontId="2" fillId="4" borderId="2" xfId="0" applyNumberFormat="1" applyFont="1" applyFill="1" applyBorder="1" applyAlignment="1" applyProtection="1">
      <alignment horizontal="right" vertical="center" shrinkToFit="1"/>
      <protection locked="0"/>
    </xf>
    <xf numFmtId="3" fontId="2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5" borderId="6" xfId="0" applyFont="1" applyFill="1" applyBorder="1" applyAlignment="1">
      <alignment horizontal="left" vertical="center"/>
    </xf>
    <xf numFmtId="1" fontId="2" fillId="5" borderId="2" xfId="0" applyNumberFormat="1" applyFont="1" applyFill="1" applyBorder="1" applyAlignment="1">
      <alignment horizontal="center" vertical="center" shrinkToFit="1"/>
    </xf>
    <xf numFmtId="0" fontId="11" fillId="5" borderId="2" xfId="0" applyFont="1" applyFill="1" applyBorder="1" applyAlignment="1">
      <alignment horizontal="right" vertical="top" shrinkToFit="1"/>
    </xf>
    <xf numFmtId="0" fontId="0" fillId="2" borderId="9" xfId="0" applyFill="1" applyBorder="1"/>
    <xf numFmtId="0" fontId="7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right" vertical="center"/>
    </xf>
    <xf numFmtId="3" fontId="2" fillId="2" borderId="2" xfId="0" applyNumberFormat="1" applyFont="1" applyFill="1" applyBorder="1" applyAlignment="1">
      <alignment horizontal="right" vertical="center"/>
    </xf>
    <xf numFmtId="0" fontId="2" fillId="5" borderId="6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vertical="top"/>
    </xf>
    <xf numFmtId="0" fontId="2" fillId="0" borderId="2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left" vertical="top"/>
      <protection locked="0"/>
    </xf>
    <xf numFmtId="0" fontId="0" fillId="2" borderId="0" xfId="0" applyFill="1" applyBorder="1" applyProtection="1"/>
    <xf numFmtId="0" fontId="13" fillId="2" borderId="0" xfId="0" applyFont="1" applyFill="1" applyBorder="1" applyProtection="1"/>
    <xf numFmtId="0" fontId="3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shrinkToFit="1"/>
    </xf>
    <xf numFmtId="0" fontId="0" fillId="2" borderId="0" xfId="0" applyFill="1" applyProtection="1">
      <protection locked="0"/>
    </xf>
    <xf numFmtId="0" fontId="0" fillId="2" borderId="0" xfId="0" applyFill="1" applyProtection="1"/>
    <xf numFmtId="0" fontId="15" fillId="2" borderId="0" xfId="0" applyFont="1" applyFill="1" applyBorder="1" applyAlignment="1">
      <alignment vertical="center" shrinkToFit="1"/>
    </xf>
    <xf numFmtId="0" fontId="15" fillId="2" borderId="0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0" fillId="2" borderId="4" xfId="0" applyFill="1" applyBorder="1"/>
    <xf numFmtId="0" fontId="13" fillId="0" borderId="2" xfId="0" applyFont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right" vertical="center" shrinkToFit="1"/>
    </xf>
    <xf numFmtId="3" fontId="2" fillId="3" borderId="2" xfId="0" applyNumberFormat="1" applyFont="1" applyFill="1" applyBorder="1" applyAlignment="1" applyProtection="1">
      <alignment horizontal="right" vertical="center" shrinkToFit="1"/>
      <protection locked="0"/>
    </xf>
    <xf numFmtId="1" fontId="2" fillId="2" borderId="2" xfId="0" applyNumberFormat="1" applyFont="1" applyFill="1" applyBorder="1" applyAlignment="1">
      <alignment horizontal="right" vertical="center" shrinkToFit="1"/>
    </xf>
    <xf numFmtId="1" fontId="2" fillId="0" borderId="2" xfId="0" applyNumberFormat="1" applyFont="1" applyBorder="1" applyAlignment="1" applyProtection="1">
      <alignment horizontal="right" vertical="center" shrinkToFit="1"/>
      <protection locked="0"/>
    </xf>
    <xf numFmtId="3" fontId="2" fillId="4" borderId="2" xfId="0" applyNumberFormat="1" applyFont="1" applyFill="1" applyBorder="1" applyAlignment="1" applyProtection="1">
      <alignment horizontal="right" vertical="center" shrinkToFit="1"/>
    </xf>
    <xf numFmtId="1" fontId="2" fillId="0" borderId="2" xfId="0" applyNumberFormat="1" applyFont="1" applyBorder="1" applyAlignment="1">
      <alignment horizontal="right" vertical="center" shrinkToFit="1"/>
    </xf>
    <xf numFmtId="0" fontId="11" fillId="0" borderId="2" xfId="0" applyFont="1" applyBorder="1" applyAlignment="1">
      <alignment horizontal="left" vertical="center"/>
    </xf>
    <xf numFmtId="0" fontId="12" fillId="2" borderId="0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994"/>
      <rgbColor rgb="FF99CCFF"/>
      <rgbColor rgb="FFFF99CC"/>
      <rgbColor rgb="FFCC99FF"/>
      <rgbColor rgb="FFFFDE59"/>
      <rgbColor rgb="FF3366FF"/>
      <rgbColor rgb="FF33CCCC"/>
      <rgbColor rgb="FF99CC00"/>
      <rgbColor rgb="FFFFD428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6"/>
  <sheetViews>
    <sheetView tabSelected="1" topLeftCell="A73" zoomScale="120" zoomScaleNormal="120" workbookViewId="0">
      <selection activeCell="C5" sqref="C5"/>
    </sheetView>
  </sheetViews>
  <sheetFormatPr defaultColWidth="8.44140625" defaultRowHeight="13.2" x14ac:dyDescent="0.25"/>
  <cols>
    <col min="1" max="1" width="8.88671875" customWidth="1"/>
    <col min="2" max="2" width="13.33203125" customWidth="1"/>
    <col min="3" max="3" width="36.77734375" customWidth="1"/>
    <col min="4" max="4" width="6.21875" customWidth="1"/>
    <col min="5" max="5" width="13.6640625" customWidth="1"/>
    <col min="6" max="6" width="14.6640625" customWidth="1"/>
    <col min="7" max="7" width="6.21875" customWidth="1"/>
    <col min="8" max="8" width="7.109375" customWidth="1"/>
  </cols>
  <sheetData>
    <row r="1" spans="1:9" x14ac:dyDescent="0.25">
      <c r="A1" s="15"/>
      <c r="B1" s="15"/>
      <c r="C1" s="15"/>
      <c r="D1" s="15"/>
      <c r="E1" s="16"/>
      <c r="F1" s="17"/>
    </row>
    <row r="2" spans="1:9" ht="20.100000000000001" customHeight="1" x14ac:dyDescent="0.25">
      <c r="A2" s="14" t="s">
        <v>0</v>
      </c>
      <c r="B2" s="18"/>
      <c r="C2" s="19" t="s">
        <v>1</v>
      </c>
      <c r="D2" s="20"/>
      <c r="E2" s="21" t="s">
        <v>2</v>
      </c>
      <c r="F2" s="21"/>
    </row>
    <row r="3" spans="1:9" ht="20.85" customHeight="1" x14ac:dyDescent="0.25">
      <c r="A3" s="14"/>
      <c r="B3" s="15"/>
      <c r="C3" s="22"/>
      <c r="D3" s="22"/>
      <c r="E3" s="13"/>
      <c r="F3" s="13"/>
    </row>
    <row r="4" spans="1:9" ht="15.3" customHeight="1" x14ac:dyDescent="0.25">
      <c r="A4" s="14"/>
      <c r="B4" s="15"/>
      <c r="C4" s="23" t="s">
        <v>3</v>
      </c>
      <c r="D4" s="22"/>
      <c r="E4" s="12" t="s">
        <v>4</v>
      </c>
      <c r="F4" s="12"/>
    </row>
    <row r="5" spans="1:9" x14ac:dyDescent="0.25">
      <c r="A5" s="14"/>
      <c r="B5" s="15"/>
      <c r="C5" s="24" t="s">
        <v>5</v>
      </c>
      <c r="D5" s="25"/>
      <c r="E5" s="13"/>
      <c r="F5" s="13"/>
    </row>
    <row r="6" spans="1:9" x14ac:dyDescent="0.25">
      <c r="A6" s="14"/>
      <c r="B6" s="15"/>
      <c r="C6" s="26"/>
      <c r="D6" s="15"/>
      <c r="E6" s="13"/>
      <c r="F6" s="13"/>
    </row>
    <row r="7" spans="1:9" x14ac:dyDescent="0.25">
      <c r="A7" s="14"/>
      <c r="B7" s="15"/>
      <c r="C7" s="27" t="s">
        <v>6</v>
      </c>
      <c r="D7" s="28"/>
      <c r="E7" s="13"/>
      <c r="F7" s="13"/>
    </row>
    <row r="8" spans="1:9" ht="12.9" customHeight="1" x14ac:dyDescent="0.25">
      <c r="A8" s="14"/>
      <c r="B8" s="15"/>
      <c r="C8" s="29"/>
      <c r="D8" s="28"/>
      <c r="E8" s="12" t="s">
        <v>7</v>
      </c>
      <c r="F8" s="12"/>
    </row>
    <row r="9" spans="1:9" ht="19.95" customHeight="1" x14ac:dyDescent="0.25">
      <c r="A9" s="14"/>
      <c r="B9" s="15"/>
      <c r="C9" s="25"/>
      <c r="D9" s="15"/>
      <c r="E9" s="13"/>
      <c r="F9" s="13"/>
    </row>
    <row r="10" spans="1:9" ht="8.25" customHeight="1" x14ac:dyDescent="0.25">
      <c r="A10" s="14"/>
      <c r="B10" s="15"/>
      <c r="C10" s="25"/>
      <c r="D10" s="25"/>
      <c r="E10" s="30"/>
      <c r="F10" s="30"/>
    </row>
    <row r="11" spans="1:9" ht="34.200000000000003" x14ac:dyDescent="0.25">
      <c r="A11" s="31" t="s">
        <v>8</v>
      </c>
      <c r="B11" s="32"/>
      <c r="C11" s="32"/>
      <c r="D11" s="33" t="s">
        <v>9</v>
      </c>
      <c r="E11" s="34" t="s">
        <v>10</v>
      </c>
      <c r="F11" s="34" t="s">
        <v>11</v>
      </c>
      <c r="G11" s="35"/>
      <c r="H11" s="35"/>
      <c r="I11" s="35"/>
    </row>
    <row r="12" spans="1:9" x14ac:dyDescent="0.25">
      <c r="A12" s="36" t="s">
        <v>12</v>
      </c>
      <c r="B12" s="37" t="s">
        <v>13</v>
      </c>
      <c r="C12" s="37"/>
      <c r="D12" s="38">
        <v>1</v>
      </c>
      <c r="E12" s="39">
        <f>SUM(E13+E21+E32+E39)</f>
        <v>0</v>
      </c>
      <c r="F12" s="39">
        <f>SUM(F13+F21+F32+F39)</f>
        <v>0</v>
      </c>
      <c r="G12" s="35"/>
      <c r="H12" s="35"/>
      <c r="I12" s="35"/>
    </row>
    <row r="13" spans="1:9" x14ac:dyDescent="0.25">
      <c r="A13" s="40" t="s">
        <v>14</v>
      </c>
      <c r="B13" s="41" t="s">
        <v>15</v>
      </c>
      <c r="C13" s="41"/>
      <c r="D13" s="42">
        <v>2</v>
      </c>
      <c r="E13" s="43">
        <f>SUM(E14:E20)</f>
        <v>0</v>
      </c>
      <c r="F13" s="43">
        <f>SUM(F14:F20)</f>
        <v>0</v>
      </c>
      <c r="G13" s="35"/>
      <c r="H13" s="35"/>
      <c r="I13" s="35"/>
    </row>
    <row r="14" spans="1:9" x14ac:dyDescent="0.25">
      <c r="A14" s="44" t="s">
        <v>16</v>
      </c>
      <c r="B14" s="45" t="s">
        <v>17</v>
      </c>
      <c r="C14" s="45"/>
      <c r="D14" s="46">
        <v>3</v>
      </c>
      <c r="E14" s="47"/>
      <c r="F14" s="48"/>
      <c r="G14" s="35"/>
      <c r="H14" s="35"/>
      <c r="I14" s="35"/>
    </row>
    <row r="15" spans="1:9" x14ac:dyDescent="0.25">
      <c r="A15" s="44" t="s">
        <v>18</v>
      </c>
      <c r="B15" s="45" t="s">
        <v>19</v>
      </c>
      <c r="C15" s="45"/>
      <c r="D15" s="46">
        <v>4</v>
      </c>
      <c r="E15" s="47"/>
      <c r="F15" s="48"/>
      <c r="G15" s="35"/>
      <c r="H15" s="35"/>
      <c r="I15" s="35"/>
    </row>
    <row r="16" spans="1:9" x14ac:dyDescent="0.25">
      <c r="A16" s="44" t="s">
        <v>20</v>
      </c>
      <c r="B16" s="45" t="s">
        <v>21</v>
      </c>
      <c r="C16" s="45"/>
      <c r="D16" s="46">
        <v>5</v>
      </c>
      <c r="E16" s="47"/>
      <c r="F16" s="48"/>
      <c r="G16" s="35"/>
      <c r="H16" s="35"/>
      <c r="I16" s="35"/>
    </row>
    <row r="17" spans="1:9" x14ac:dyDescent="0.25">
      <c r="A17" s="44" t="s">
        <v>22</v>
      </c>
      <c r="B17" s="45" t="s">
        <v>23</v>
      </c>
      <c r="C17" s="45"/>
      <c r="D17" s="46">
        <v>6</v>
      </c>
      <c r="E17" s="47"/>
      <c r="F17" s="48"/>
      <c r="G17" s="35"/>
      <c r="H17" s="35"/>
      <c r="I17" s="35"/>
    </row>
    <row r="18" spans="1:9" x14ac:dyDescent="0.25">
      <c r="A18" s="44" t="s">
        <v>24</v>
      </c>
      <c r="B18" s="45" t="s">
        <v>25</v>
      </c>
      <c r="C18" s="45"/>
      <c r="D18" s="46">
        <v>7</v>
      </c>
      <c r="E18" s="47"/>
      <c r="F18" s="48"/>
      <c r="G18" s="35"/>
      <c r="H18" s="35"/>
      <c r="I18" s="35"/>
    </row>
    <row r="19" spans="1:9" x14ac:dyDescent="0.25">
      <c r="A19" s="44" t="s">
        <v>26</v>
      </c>
      <c r="B19" s="45" t="s">
        <v>27</v>
      </c>
      <c r="C19" s="45"/>
      <c r="D19" s="46">
        <v>8</v>
      </c>
      <c r="E19" s="47"/>
      <c r="F19" s="48"/>
      <c r="G19" s="35"/>
      <c r="H19" s="35"/>
      <c r="I19" s="35"/>
    </row>
    <row r="20" spans="1:9" x14ac:dyDescent="0.25">
      <c r="A20" s="44" t="s">
        <v>28</v>
      </c>
      <c r="B20" s="45" t="s">
        <v>29</v>
      </c>
      <c r="C20" s="45"/>
      <c r="D20" s="46">
        <v>9</v>
      </c>
      <c r="E20" s="47"/>
      <c r="F20" s="48"/>
      <c r="G20" s="35"/>
      <c r="H20" s="35"/>
      <c r="I20" s="35"/>
    </row>
    <row r="21" spans="1:9" x14ac:dyDescent="0.25">
      <c r="A21" s="40" t="s">
        <v>30</v>
      </c>
      <c r="B21" s="41" t="s">
        <v>31</v>
      </c>
      <c r="C21" s="41"/>
      <c r="D21" s="42">
        <v>10</v>
      </c>
      <c r="E21" s="43">
        <f>SUM(E22:E31)</f>
        <v>0</v>
      </c>
      <c r="F21" s="43">
        <f>SUM(F22:F31)</f>
        <v>0</v>
      </c>
      <c r="G21" s="35"/>
      <c r="H21" s="35"/>
      <c r="I21" s="35"/>
    </row>
    <row r="22" spans="1:9" x14ac:dyDescent="0.25">
      <c r="A22" s="44" t="s">
        <v>16</v>
      </c>
      <c r="B22" s="45" t="s">
        <v>32</v>
      </c>
      <c r="C22" s="45"/>
      <c r="D22" s="46">
        <v>11</v>
      </c>
      <c r="E22" s="47"/>
      <c r="F22" s="48"/>
      <c r="G22" s="35"/>
      <c r="H22" s="35"/>
      <c r="I22" s="35"/>
    </row>
    <row r="23" spans="1:9" x14ac:dyDescent="0.25">
      <c r="A23" s="44" t="s">
        <v>18</v>
      </c>
      <c r="B23" s="45" t="s">
        <v>33</v>
      </c>
      <c r="C23" s="45"/>
      <c r="D23" s="46">
        <v>12</v>
      </c>
      <c r="E23" s="47"/>
      <c r="F23" s="48"/>
      <c r="G23" s="35"/>
      <c r="H23" s="35"/>
      <c r="I23" s="35"/>
    </row>
    <row r="24" spans="1:9" x14ac:dyDescent="0.25">
      <c r="A24" s="44" t="s">
        <v>20</v>
      </c>
      <c r="B24" s="45" t="s">
        <v>34</v>
      </c>
      <c r="C24" s="45"/>
      <c r="D24" s="46">
        <v>13</v>
      </c>
      <c r="E24" s="47"/>
      <c r="F24" s="48"/>
      <c r="G24" s="35"/>
      <c r="H24" s="35"/>
      <c r="I24" s="35"/>
    </row>
    <row r="25" spans="1:9" x14ac:dyDescent="0.25">
      <c r="A25" s="44" t="s">
        <v>22</v>
      </c>
      <c r="B25" s="45" t="s">
        <v>35</v>
      </c>
      <c r="C25" s="45"/>
      <c r="D25" s="46">
        <v>14</v>
      </c>
      <c r="E25" s="47"/>
      <c r="F25" s="48"/>
      <c r="G25" s="35"/>
      <c r="H25" s="35"/>
      <c r="I25" s="35"/>
    </row>
    <row r="26" spans="1:9" x14ac:dyDescent="0.25">
      <c r="A26" s="44" t="s">
        <v>24</v>
      </c>
      <c r="B26" s="45" t="s">
        <v>36</v>
      </c>
      <c r="C26" s="45"/>
      <c r="D26" s="46">
        <v>15</v>
      </c>
      <c r="E26" s="47"/>
      <c r="F26" s="48"/>
      <c r="G26" s="35"/>
      <c r="H26" s="35"/>
      <c r="I26" s="35"/>
    </row>
    <row r="27" spans="1:9" x14ac:dyDescent="0.25">
      <c r="A27" s="44" t="s">
        <v>26</v>
      </c>
      <c r="B27" s="45" t="s">
        <v>37</v>
      </c>
      <c r="C27" s="45"/>
      <c r="D27" s="46">
        <v>16</v>
      </c>
      <c r="E27" s="47"/>
      <c r="F27" s="48"/>
      <c r="G27" s="35"/>
      <c r="H27" s="35"/>
      <c r="I27" s="35"/>
    </row>
    <row r="28" spans="1:9" x14ac:dyDescent="0.25">
      <c r="A28" s="44" t="s">
        <v>28</v>
      </c>
      <c r="B28" s="45" t="s">
        <v>38</v>
      </c>
      <c r="C28" s="45"/>
      <c r="D28" s="46">
        <v>17</v>
      </c>
      <c r="E28" s="47"/>
      <c r="F28" s="48"/>
      <c r="G28" s="35"/>
      <c r="H28" s="35"/>
      <c r="I28" s="35"/>
    </row>
    <row r="29" spans="1:9" x14ac:dyDescent="0.25">
      <c r="A29" s="44" t="s">
        <v>39</v>
      </c>
      <c r="B29" s="45" t="s">
        <v>40</v>
      </c>
      <c r="C29" s="45"/>
      <c r="D29" s="46">
        <v>18</v>
      </c>
      <c r="E29" s="47"/>
      <c r="F29" s="48"/>
      <c r="G29" s="35"/>
      <c r="H29" s="35"/>
      <c r="I29" s="35"/>
    </row>
    <row r="30" spans="1:9" x14ac:dyDescent="0.25">
      <c r="A30" s="44" t="s">
        <v>41</v>
      </c>
      <c r="B30" s="45" t="s">
        <v>42</v>
      </c>
      <c r="C30" s="45"/>
      <c r="D30" s="46">
        <v>19</v>
      </c>
      <c r="E30" s="47"/>
      <c r="F30" s="48"/>
      <c r="G30" s="35"/>
      <c r="H30" s="35"/>
      <c r="I30" s="35"/>
    </row>
    <row r="31" spans="1:9" x14ac:dyDescent="0.25">
      <c r="A31" s="44" t="s">
        <v>43</v>
      </c>
      <c r="B31" s="45" t="s">
        <v>44</v>
      </c>
      <c r="C31" s="45"/>
      <c r="D31" s="46">
        <v>20</v>
      </c>
      <c r="E31" s="47"/>
      <c r="F31" s="48"/>
      <c r="G31" s="35"/>
      <c r="H31" s="35"/>
      <c r="I31" s="35"/>
    </row>
    <row r="32" spans="1:9" x14ac:dyDescent="0.25">
      <c r="A32" s="40" t="s">
        <v>45</v>
      </c>
      <c r="B32" s="41" t="s">
        <v>46</v>
      </c>
      <c r="C32" s="41"/>
      <c r="D32" s="42">
        <v>21</v>
      </c>
      <c r="E32" s="43">
        <f>SUM(E33:E38)</f>
        <v>0</v>
      </c>
      <c r="F32" s="43">
        <f>SUM(F33:F38)</f>
        <v>0</v>
      </c>
      <c r="G32" s="35"/>
      <c r="H32" s="35"/>
      <c r="I32" s="35"/>
    </row>
    <row r="33" spans="1:9" x14ac:dyDescent="0.25">
      <c r="A33" s="44" t="s">
        <v>16</v>
      </c>
      <c r="B33" s="45" t="s">
        <v>47</v>
      </c>
      <c r="C33" s="45"/>
      <c r="D33" s="46">
        <v>22</v>
      </c>
      <c r="E33" s="47"/>
      <c r="F33" s="48"/>
      <c r="G33" s="35"/>
      <c r="H33" s="35"/>
      <c r="I33" s="35"/>
    </row>
    <row r="34" spans="1:9" x14ac:dyDescent="0.25">
      <c r="A34" s="44" t="s">
        <v>18</v>
      </c>
      <c r="B34" s="45" t="s">
        <v>48</v>
      </c>
      <c r="C34" s="45"/>
      <c r="D34" s="46">
        <v>23</v>
      </c>
      <c r="E34" s="47"/>
      <c r="F34" s="48"/>
      <c r="G34" s="35"/>
      <c r="H34" s="35"/>
      <c r="I34" s="35"/>
    </row>
    <row r="35" spans="1:9" x14ac:dyDescent="0.25">
      <c r="A35" s="44" t="s">
        <v>20</v>
      </c>
      <c r="B35" s="45" t="s">
        <v>49</v>
      </c>
      <c r="C35" s="45"/>
      <c r="D35" s="46">
        <v>24</v>
      </c>
      <c r="E35" s="47"/>
      <c r="F35" s="48"/>
      <c r="G35" s="35"/>
      <c r="H35" s="35"/>
      <c r="I35" s="35"/>
    </row>
    <row r="36" spans="1:9" x14ac:dyDescent="0.25">
      <c r="A36" s="44" t="s">
        <v>22</v>
      </c>
      <c r="B36" s="45" t="s">
        <v>50</v>
      </c>
      <c r="C36" s="45"/>
      <c r="D36" s="46">
        <v>25</v>
      </c>
      <c r="E36" s="47"/>
      <c r="F36" s="48"/>
      <c r="G36" s="35"/>
      <c r="H36" s="35"/>
      <c r="I36" s="35"/>
    </row>
    <row r="37" spans="1:9" x14ac:dyDescent="0.25">
      <c r="A37" s="44" t="s">
        <v>24</v>
      </c>
      <c r="B37" s="45" t="s">
        <v>51</v>
      </c>
      <c r="C37" s="45"/>
      <c r="D37" s="46">
        <v>26</v>
      </c>
      <c r="E37" s="47"/>
      <c r="F37" s="48"/>
      <c r="G37" s="35"/>
      <c r="H37" s="35"/>
      <c r="I37" s="35"/>
    </row>
    <row r="38" spans="1:9" x14ac:dyDescent="0.25">
      <c r="A38" s="44" t="s">
        <v>26</v>
      </c>
      <c r="B38" s="45" t="s">
        <v>52</v>
      </c>
      <c r="C38" s="45"/>
      <c r="D38" s="46">
        <v>27</v>
      </c>
      <c r="E38" s="47"/>
      <c r="F38" s="48"/>
      <c r="G38" s="35"/>
      <c r="H38" s="35"/>
      <c r="I38" s="35"/>
    </row>
    <row r="39" spans="1:9" x14ac:dyDescent="0.25">
      <c r="A39" s="40" t="s">
        <v>53</v>
      </c>
      <c r="B39" s="41" t="s">
        <v>54</v>
      </c>
      <c r="C39" s="41"/>
      <c r="D39" s="42">
        <v>28</v>
      </c>
      <c r="E39" s="43">
        <f>SUM(E40:E50)</f>
        <v>0</v>
      </c>
      <c r="F39" s="43">
        <f>SUM(F40:F50)</f>
        <v>0</v>
      </c>
      <c r="G39" s="35"/>
      <c r="H39" s="35"/>
      <c r="I39" s="35"/>
    </row>
    <row r="40" spans="1:9" x14ac:dyDescent="0.25">
      <c r="A40" s="44" t="s">
        <v>16</v>
      </c>
      <c r="B40" s="45" t="s">
        <v>55</v>
      </c>
      <c r="C40" s="45"/>
      <c r="D40" s="46">
        <v>29</v>
      </c>
      <c r="E40" s="47"/>
      <c r="F40" s="48"/>
      <c r="G40" s="35"/>
      <c r="H40" s="35"/>
      <c r="I40" s="35"/>
    </row>
    <row r="41" spans="1:9" x14ac:dyDescent="0.25">
      <c r="A41" s="44" t="s">
        <v>18</v>
      </c>
      <c r="B41" s="45" t="s">
        <v>56</v>
      </c>
      <c r="C41" s="45"/>
      <c r="D41" s="46">
        <v>30</v>
      </c>
      <c r="E41" s="47"/>
      <c r="F41" s="48"/>
      <c r="G41" s="35"/>
      <c r="H41" s="35"/>
      <c r="I41" s="35"/>
    </row>
    <row r="42" spans="1:9" x14ac:dyDescent="0.25">
      <c r="A42" s="44" t="s">
        <v>20</v>
      </c>
      <c r="B42" s="45" t="s">
        <v>57</v>
      </c>
      <c r="C42" s="45"/>
      <c r="D42" s="46">
        <v>31</v>
      </c>
      <c r="E42" s="47"/>
      <c r="F42" s="48"/>
      <c r="G42" s="35"/>
      <c r="H42" s="35"/>
      <c r="I42" s="35"/>
    </row>
    <row r="43" spans="1:9" x14ac:dyDescent="0.25">
      <c r="A43" s="44" t="s">
        <v>22</v>
      </c>
      <c r="B43" s="45" t="s">
        <v>58</v>
      </c>
      <c r="C43" s="45"/>
      <c r="D43" s="46">
        <v>32</v>
      </c>
      <c r="E43" s="47"/>
      <c r="F43" s="48"/>
      <c r="G43" s="35"/>
      <c r="H43" s="35"/>
      <c r="I43" s="35"/>
    </row>
    <row r="44" spans="1:9" x14ac:dyDescent="0.25">
      <c r="A44" s="44" t="s">
        <v>24</v>
      </c>
      <c r="B44" s="45" t="s">
        <v>59</v>
      </c>
      <c r="C44" s="45"/>
      <c r="D44" s="46">
        <v>33</v>
      </c>
      <c r="E44" s="47"/>
      <c r="F44" s="49"/>
      <c r="G44" s="35"/>
      <c r="H44" s="35"/>
      <c r="I44" s="35"/>
    </row>
    <row r="45" spans="1:9" x14ac:dyDescent="0.25">
      <c r="A45" s="44" t="s">
        <v>26</v>
      </c>
      <c r="B45" s="45" t="s">
        <v>60</v>
      </c>
      <c r="C45" s="45"/>
      <c r="D45" s="46">
        <v>34</v>
      </c>
      <c r="E45" s="47"/>
      <c r="F45" s="48"/>
      <c r="G45" s="35"/>
      <c r="H45" s="35"/>
      <c r="I45" s="35"/>
    </row>
    <row r="46" spans="1:9" x14ac:dyDescent="0.25">
      <c r="A46" s="44" t="s">
        <v>28</v>
      </c>
      <c r="B46" s="45" t="s">
        <v>61</v>
      </c>
      <c r="C46" s="45"/>
      <c r="D46" s="46">
        <v>35</v>
      </c>
      <c r="E46" s="47"/>
      <c r="F46" s="48"/>
      <c r="G46" s="35"/>
      <c r="H46" s="35"/>
      <c r="I46" s="35"/>
    </row>
    <row r="47" spans="1:9" x14ac:dyDescent="0.25">
      <c r="A47" s="44" t="s">
        <v>39</v>
      </c>
      <c r="B47" s="45" t="s">
        <v>62</v>
      </c>
      <c r="C47" s="45"/>
      <c r="D47" s="46">
        <v>36</v>
      </c>
      <c r="E47" s="47"/>
      <c r="F47" s="48"/>
      <c r="G47" s="35"/>
      <c r="H47" s="35"/>
      <c r="I47" s="35"/>
    </row>
    <row r="48" spans="1:9" x14ac:dyDescent="0.25">
      <c r="A48" s="44" t="s">
        <v>41</v>
      </c>
      <c r="B48" s="45" t="s">
        <v>63</v>
      </c>
      <c r="C48" s="45"/>
      <c r="D48" s="46">
        <v>37</v>
      </c>
      <c r="E48" s="47"/>
      <c r="F48" s="48"/>
      <c r="G48" s="35"/>
      <c r="H48" s="35"/>
      <c r="I48" s="35"/>
    </row>
    <row r="49" spans="1:9" x14ac:dyDescent="0.25">
      <c r="A49" s="44" t="s">
        <v>43</v>
      </c>
      <c r="B49" s="45" t="s">
        <v>64</v>
      </c>
      <c r="C49" s="45"/>
      <c r="D49" s="46">
        <v>38</v>
      </c>
      <c r="E49" s="47"/>
      <c r="F49" s="49"/>
      <c r="G49" s="35"/>
      <c r="H49" s="35"/>
      <c r="I49" s="35"/>
    </row>
    <row r="50" spans="1:9" x14ac:dyDescent="0.25">
      <c r="A50" s="44" t="s">
        <v>65</v>
      </c>
      <c r="B50" s="45" t="s">
        <v>66</v>
      </c>
      <c r="C50" s="45"/>
      <c r="D50" s="46">
        <v>39</v>
      </c>
      <c r="E50" s="47"/>
      <c r="F50" s="48"/>
      <c r="G50" s="35"/>
      <c r="H50" s="35"/>
      <c r="I50" s="35"/>
    </row>
    <row r="51" spans="1:9" x14ac:dyDescent="0.25">
      <c r="A51" s="50" t="s">
        <v>67</v>
      </c>
      <c r="B51" s="37" t="s">
        <v>68</v>
      </c>
      <c r="C51" s="37"/>
      <c r="D51" s="38">
        <v>40</v>
      </c>
      <c r="E51" s="39">
        <f>SUM(E52+E62+E82+E90)</f>
        <v>0</v>
      </c>
      <c r="F51" s="39">
        <f>SUM(F52,F62,F82,F90)</f>
        <v>0</v>
      </c>
      <c r="G51" s="35"/>
      <c r="H51" s="35"/>
      <c r="I51" s="35"/>
    </row>
    <row r="52" spans="1:9" x14ac:dyDescent="0.25">
      <c r="A52" s="40" t="s">
        <v>14</v>
      </c>
      <c r="B52" s="41" t="s">
        <v>69</v>
      </c>
      <c r="C52" s="41"/>
      <c r="D52" s="42">
        <v>41</v>
      </c>
      <c r="E52" s="43">
        <f>SUM(E53:E61)</f>
        <v>0</v>
      </c>
      <c r="F52" s="43">
        <f>SUM(F53:F61)</f>
        <v>0</v>
      </c>
      <c r="G52" s="35"/>
      <c r="H52" s="35"/>
      <c r="I52" s="35"/>
    </row>
    <row r="53" spans="1:9" x14ac:dyDescent="0.25">
      <c r="A53" s="44" t="s">
        <v>16</v>
      </c>
      <c r="B53" s="45" t="s">
        <v>70</v>
      </c>
      <c r="C53" s="45"/>
      <c r="D53" s="46">
        <v>42</v>
      </c>
      <c r="E53" s="47"/>
      <c r="F53" s="48"/>
      <c r="G53" s="35"/>
      <c r="H53" s="35"/>
      <c r="I53" s="35"/>
    </row>
    <row r="54" spans="1:9" x14ac:dyDescent="0.25">
      <c r="A54" s="44" t="s">
        <v>18</v>
      </c>
      <c r="B54" s="45" t="s">
        <v>71</v>
      </c>
      <c r="C54" s="45"/>
      <c r="D54" s="46">
        <v>43</v>
      </c>
      <c r="E54" s="47"/>
      <c r="F54" s="48"/>
      <c r="G54" s="35"/>
      <c r="H54" s="35"/>
      <c r="I54" s="35"/>
    </row>
    <row r="55" spans="1:9" x14ac:dyDescent="0.25">
      <c r="A55" s="44" t="s">
        <v>20</v>
      </c>
      <c r="B55" s="45" t="s">
        <v>72</v>
      </c>
      <c r="C55" s="45"/>
      <c r="D55" s="46">
        <v>44</v>
      </c>
      <c r="E55" s="47"/>
      <c r="F55" s="48"/>
      <c r="G55" s="35"/>
      <c r="H55" s="35"/>
      <c r="I55" s="35"/>
    </row>
    <row r="56" spans="1:9" x14ac:dyDescent="0.25">
      <c r="A56" s="44" t="s">
        <v>22</v>
      </c>
      <c r="B56" s="45" t="s">
        <v>73</v>
      </c>
      <c r="C56" s="45"/>
      <c r="D56" s="46">
        <v>45</v>
      </c>
      <c r="E56" s="47"/>
      <c r="F56" s="48"/>
      <c r="G56" s="35"/>
      <c r="H56" s="35"/>
      <c r="I56" s="35"/>
    </row>
    <row r="57" spans="1:9" x14ac:dyDescent="0.25">
      <c r="A57" s="44" t="s">
        <v>24</v>
      </c>
      <c r="B57" s="45" t="s">
        <v>74</v>
      </c>
      <c r="C57" s="45"/>
      <c r="D57" s="46">
        <v>46</v>
      </c>
      <c r="E57" s="47"/>
      <c r="F57" s="48"/>
      <c r="G57" s="35"/>
      <c r="H57" s="35"/>
      <c r="I57" s="35"/>
    </row>
    <row r="58" spans="1:9" x14ac:dyDescent="0.25">
      <c r="A58" s="44" t="s">
        <v>26</v>
      </c>
      <c r="B58" s="45" t="s">
        <v>75</v>
      </c>
      <c r="C58" s="45"/>
      <c r="D58" s="46">
        <v>47</v>
      </c>
      <c r="E58" s="47"/>
      <c r="F58" s="48"/>
      <c r="G58" s="35"/>
      <c r="H58" s="35"/>
      <c r="I58" s="35"/>
    </row>
    <row r="59" spans="1:9" x14ac:dyDescent="0.25">
      <c r="A59" s="44" t="s">
        <v>28</v>
      </c>
      <c r="B59" s="45" t="s">
        <v>76</v>
      </c>
      <c r="C59" s="45"/>
      <c r="D59" s="46">
        <v>48</v>
      </c>
      <c r="E59" s="47"/>
      <c r="F59" s="48"/>
      <c r="G59" s="35"/>
      <c r="H59" s="35"/>
      <c r="I59" s="35"/>
    </row>
    <row r="60" spans="1:9" x14ac:dyDescent="0.25">
      <c r="A60" s="44" t="s">
        <v>39</v>
      </c>
      <c r="B60" s="45" t="s">
        <v>77</v>
      </c>
      <c r="C60" s="45"/>
      <c r="D60" s="46">
        <v>49</v>
      </c>
      <c r="E60" s="47"/>
      <c r="F60" s="48"/>
      <c r="G60" s="35"/>
      <c r="H60" s="35"/>
      <c r="I60" s="35"/>
    </row>
    <row r="61" spans="1:9" x14ac:dyDescent="0.25">
      <c r="A61" s="44" t="s">
        <v>41</v>
      </c>
      <c r="B61" s="45" t="s">
        <v>78</v>
      </c>
      <c r="C61" s="45"/>
      <c r="D61" s="46">
        <v>50</v>
      </c>
      <c r="E61" s="47"/>
      <c r="F61" s="48"/>
      <c r="G61" s="35"/>
      <c r="H61" s="35"/>
      <c r="I61" s="35"/>
    </row>
    <row r="62" spans="1:9" x14ac:dyDescent="0.25">
      <c r="A62" s="40" t="s">
        <v>30</v>
      </c>
      <c r="B62" s="41" t="s">
        <v>79</v>
      </c>
      <c r="C62" s="41"/>
      <c r="D62" s="42">
        <v>51</v>
      </c>
      <c r="E62" s="43">
        <f>SUM(E63:E81)</f>
        <v>0</v>
      </c>
      <c r="F62" s="43">
        <f>SUM(F63:F81)</f>
        <v>0</v>
      </c>
      <c r="G62" s="35"/>
      <c r="H62" s="35"/>
      <c r="I62" s="35"/>
    </row>
    <row r="63" spans="1:9" x14ac:dyDescent="0.25">
      <c r="A63" s="44" t="s">
        <v>16</v>
      </c>
      <c r="B63" s="45" t="s">
        <v>80</v>
      </c>
      <c r="C63" s="45"/>
      <c r="D63" s="46">
        <v>52</v>
      </c>
      <c r="E63" s="47"/>
      <c r="F63" s="48"/>
      <c r="G63" s="35"/>
      <c r="H63" s="35"/>
      <c r="I63" s="35"/>
    </row>
    <row r="64" spans="1:9" x14ac:dyDescent="0.25">
      <c r="A64" s="44" t="s">
        <v>18</v>
      </c>
      <c r="B64" s="45" t="s">
        <v>81</v>
      </c>
      <c r="C64" s="45"/>
      <c r="D64" s="46">
        <v>53</v>
      </c>
      <c r="E64" s="47"/>
      <c r="F64" s="48"/>
      <c r="G64" s="35"/>
      <c r="H64" s="35"/>
      <c r="I64" s="35"/>
    </row>
    <row r="65" spans="1:9" x14ac:dyDescent="0.25">
      <c r="A65" s="44" t="s">
        <v>20</v>
      </c>
      <c r="B65" s="45" t="s">
        <v>82</v>
      </c>
      <c r="C65" s="45"/>
      <c r="D65" s="46">
        <v>54</v>
      </c>
      <c r="E65" s="47"/>
      <c r="F65" s="48"/>
      <c r="G65" s="35"/>
      <c r="H65" s="35"/>
      <c r="I65" s="35"/>
    </row>
    <row r="66" spans="1:9" x14ac:dyDescent="0.25">
      <c r="A66" s="44" t="s">
        <v>22</v>
      </c>
      <c r="B66" s="45" t="s">
        <v>83</v>
      </c>
      <c r="C66" s="45"/>
      <c r="D66" s="46">
        <v>55</v>
      </c>
      <c r="E66" s="47"/>
      <c r="F66" s="48"/>
      <c r="G66" s="35"/>
      <c r="H66" s="35"/>
      <c r="I66" s="35"/>
    </row>
    <row r="67" spans="1:9" x14ac:dyDescent="0.25">
      <c r="A67" s="44" t="s">
        <v>24</v>
      </c>
      <c r="B67" s="45" t="s">
        <v>84</v>
      </c>
      <c r="C67" s="45"/>
      <c r="D67" s="46">
        <v>56</v>
      </c>
      <c r="E67" s="47"/>
      <c r="F67" s="48"/>
      <c r="G67" s="35"/>
      <c r="H67" s="35"/>
      <c r="I67" s="35"/>
    </row>
    <row r="68" spans="1:9" x14ac:dyDescent="0.25">
      <c r="A68" s="44" t="s">
        <v>26</v>
      </c>
      <c r="B68" s="45" t="s">
        <v>85</v>
      </c>
      <c r="C68" s="45"/>
      <c r="D68" s="46">
        <v>57</v>
      </c>
      <c r="E68" s="47"/>
      <c r="F68" s="48"/>
      <c r="G68" s="35"/>
      <c r="H68" s="35"/>
      <c r="I68" s="35"/>
    </row>
    <row r="69" spans="1:9" x14ac:dyDescent="0.25">
      <c r="A69" s="44" t="s">
        <v>28</v>
      </c>
      <c r="B69" s="45" t="s">
        <v>86</v>
      </c>
      <c r="C69" s="45"/>
      <c r="D69" s="46">
        <v>58</v>
      </c>
      <c r="E69" s="47"/>
      <c r="F69" s="48"/>
      <c r="G69" s="35"/>
      <c r="H69" s="35"/>
      <c r="I69" s="35"/>
    </row>
    <row r="70" spans="1:9" x14ac:dyDescent="0.25">
      <c r="A70" s="44" t="s">
        <v>39</v>
      </c>
      <c r="B70" s="45" t="s">
        <v>87</v>
      </c>
      <c r="C70" s="45"/>
      <c r="D70" s="46">
        <v>59</v>
      </c>
      <c r="E70" s="47"/>
      <c r="F70" s="48"/>
      <c r="G70" s="35"/>
      <c r="H70" s="35"/>
      <c r="I70" s="35"/>
    </row>
    <row r="71" spans="1:9" x14ac:dyDescent="0.25">
      <c r="A71" s="44" t="s">
        <v>41</v>
      </c>
      <c r="B71" s="45" t="s">
        <v>88</v>
      </c>
      <c r="C71" s="45"/>
      <c r="D71" s="46">
        <v>60</v>
      </c>
      <c r="E71" s="47"/>
      <c r="F71" s="48"/>
      <c r="G71" s="35"/>
      <c r="H71" s="35"/>
      <c r="I71" s="35"/>
    </row>
    <row r="72" spans="1:9" x14ac:dyDescent="0.25">
      <c r="A72" s="44" t="s">
        <v>43</v>
      </c>
      <c r="B72" s="45" t="s">
        <v>89</v>
      </c>
      <c r="C72" s="45"/>
      <c r="D72" s="46">
        <v>61</v>
      </c>
      <c r="E72" s="47"/>
      <c r="F72" s="48"/>
      <c r="G72" s="35"/>
      <c r="H72" s="35"/>
      <c r="I72" s="35"/>
    </row>
    <row r="73" spans="1:9" x14ac:dyDescent="0.25">
      <c r="A73" s="44" t="s">
        <v>65</v>
      </c>
      <c r="B73" s="45" t="s">
        <v>90</v>
      </c>
      <c r="C73" s="45"/>
      <c r="D73" s="46">
        <v>62</v>
      </c>
      <c r="E73" s="47"/>
      <c r="F73" s="48"/>
      <c r="G73" s="35"/>
      <c r="H73" s="35"/>
      <c r="I73" s="35"/>
    </row>
    <row r="74" spans="1:9" x14ac:dyDescent="0.25">
      <c r="A74" s="44" t="s">
        <v>91</v>
      </c>
      <c r="B74" s="45" t="s">
        <v>92</v>
      </c>
      <c r="C74" s="45"/>
      <c r="D74" s="46">
        <v>63</v>
      </c>
      <c r="E74" s="47"/>
      <c r="F74" s="48"/>
      <c r="G74" s="35"/>
      <c r="H74" s="35"/>
      <c r="I74" s="35"/>
    </row>
    <row r="75" spans="1:9" x14ac:dyDescent="0.25">
      <c r="A75" s="44" t="s">
        <v>93</v>
      </c>
      <c r="B75" s="45" t="s">
        <v>94</v>
      </c>
      <c r="C75" s="45"/>
      <c r="D75" s="46">
        <v>64</v>
      </c>
      <c r="E75" s="47"/>
      <c r="F75" s="48"/>
      <c r="G75" s="35"/>
      <c r="H75" s="35"/>
      <c r="I75" s="35"/>
    </row>
    <row r="76" spans="1:9" x14ac:dyDescent="0.25">
      <c r="A76" s="44" t="s">
        <v>95</v>
      </c>
      <c r="B76" s="45" t="s">
        <v>96</v>
      </c>
      <c r="C76" s="45"/>
      <c r="D76" s="46">
        <v>65</v>
      </c>
      <c r="E76" s="47"/>
      <c r="F76" s="48"/>
      <c r="G76" s="35"/>
      <c r="H76" s="35"/>
      <c r="I76" s="35"/>
    </row>
    <row r="77" spans="1:9" x14ac:dyDescent="0.25">
      <c r="A77" s="44" t="s">
        <v>97</v>
      </c>
      <c r="B77" s="45" t="s">
        <v>98</v>
      </c>
      <c r="C77" s="45"/>
      <c r="D77" s="46">
        <v>66</v>
      </c>
      <c r="E77" s="47"/>
      <c r="F77" s="48"/>
      <c r="G77" s="35"/>
      <c r="H77" s="35"/>
      <c r="I77" s="35"/>
    </row>
    <row r="78" spans="1:9" x14ac:dyDescent="0.25">
      <c r="A78" s="44" t="s">
        <v>99</v>
      </c>
      <c r="B78" s="45" t="s">
        <v>100</v>
      </c>
      <c r="C78" s="45"/>
      <c r="D78" s="46">
        <v>67</v>
      </c>
      <c r="E78" s="47"/>
      <c r="F78" s="48"/>
      <c r="G78" s="35"/>
      <c r="H78" s="35"/>
      <c r="I78" s="35"/>
    </row>
    <row r="79" spans="1:9" x14ac:dyDescent="0.25">
      <c r="A79" s="44" t="s">
        <v>101</v>
      </c>
      <c r="B79" s="45" t="s">
        <v>102</v>
      </c>
      <c r="C79" s="45"/>
      <c r="D79" s="46">
        <v>68</v>
      </c>
      <c r="E79" s="47"/>
      <c r="F79" s="48"/>
      <c r="G79" s="35"/>
      <c r="H79" s="35"/>
      <c r="I79" s="35"/>
    </row>
    <row r="80" spans="1:9" x14ac:dyDescent="0.25">
      <c r="A80" s="44" t="s">
        <v>103</v>
      </c>
      <c r="B80" s="45" t="s">
        <v>104</v>
      </c>
      <c r="C80" s="45"/>
      <c r="D80" s="46">
        <v>69</v>
      </c>
      <c r="E80" s="47"/>
      <c r="F80" s="48"/>
      <c r="G80" s="35"/>
      <c r="H80" s="35"/>
      <c r="I80" s="35"/>
    </row>
    <row r="81" spans="1:9" x14ac:dyDescent="0.25">
      <c r="A81" s="44" t="s">
        <v>105</v>
      </c>
      <c r="B81" s="45" t="s">
        <v>106</v>
      </c>
      <c r="C81" s="45"/>
      <c r="D81" s="46">
        <v>70</v>
      </c>
      <c r="E81" s="47"/>
      <c r="F81" s="48"/>
      <c r="G81" s="35"/>
      <c r="H81" s="35"/>
      <c r="I81" s="35"/>
    </row>
    <row r="82" spans="1:9" x14ac:dyDescent="0.25">
      <c r="A82" s="40" t="s">
        <v>45</v>
      </c>
      <c r="B82" s="41" t="s">
        <v>107</v>
      </c>
      <c r="C82" s="41"/>
      <c r="D82" s="42">
        <v>71</v>
      </c>
      <c r="E82" s="43">
        <f>SUM(E83:E89)</f>
        <v>0</v>
      </c>
      <c r="F82" s="43">
        <f>SUM(F83:F89)</f>
        <v>0</v>
      </c>
      <c r="G82" s="35"/>
      <c r="H82" s="35"/>
      <c r="I82" s="35"/>
    </row>
    <row r="83" spans="1:9" x14ac:dyDescent="0.25">
      <c r="A83" s="44" t="s">
        <v>16</v>
      </c>
      <c r="B83" s="45" t="s">
        <v>108</v>
      </c>
      <c r="C83" s="45"/>
      <c r="D83" s="46">
        <v>72</v>
      </c>
      <c r="E83" s="47"/>
      <c r="F83" s="48"/>
      <c r="G83" s="35"/>
      <c r="H83" s="35"/>
      <c r="I83" s="35"/>
    </row>
    <row r="84" spans="1:9" x14ac:dyDescent="0.25">
      <c r="A84" s="44" t="s">
        <v>18</v>
      </c>
      <c r="B84" s="45" t="s">
        <v>109</v>
      </c>
      <c r="C84" s="45"/>
      <c r="D84" s="46">
        <v>73</v>
      </c>
      <c r="E84" s="47"/>
      <c r="F84" s="48"/>
      <c r="G84" s="35"/>
      <c r="H84" s="35"/>
      <c r="I84" s="35"/>
    </row>
    <row r="85" spans="1:9" x14ac:dyDescent="0.25">
      <c r="A85" s="44" t="s">
        <v>20</v>
      </c>
      <c r="B85" s="45" t="s">
        <v>110</v>
      </c>
      <c r="C85" s="45"/>
      <c r="D85" s="46">
        <v>74</v>
      </c>
      <c r="E85" s="47"/>
      <c r="F85" s="48"/>
      <c r="G85" s="35"/>
      <c r="H85" s="35"/>
      <c r="I85" s="35"/>
    </row>
    <row r="86" spans="1:9" x14ac:dyDescent="0.25">
      <c r="A86" s="44" t="s">
        <v>22</v>
      </c>
      <c r="B86" s="45" t="s">
        <v>111</v>
      </c>
      <c r="C86" s="45"/>
      <c r="D86" s="46">
        <v>75</v>
      </c>
      <c r="E86" s="47"/>
      <c r="F86" s="48"/>
      <c r="G86" s="35"/>
      <c r="H86" s="35"/>
      <c r="I86" s="35"/>
    </row>
    <row r="87" spans="1:9" x14ac:dyDescent="0.25">
      <c r="A87" s="44" t="s">
        <v>24</v>
      </c>
      <c r="B87" s="45" t="s">
        <v>112</v>
      </c>
      <c r="C87" s="45"/>
      <c r="D87" s="46">
        <v>76</v>
      </c>
      <c r="E87" s="47"/>
      <c r="F87" s="48"/>
      <c r="G87" s="35"/>
      <c r="H87" s="35"/>
      <c r="I87" s="35"/>
    </row>
    <row r="88" spans="1:9" x14ac:dyDescent="0.25">
      <c r="A88" s="44" t="s">
        <v>26</v>
      </c>
      <c r="B88" s="45" t="s">
        <v>113</v>
      </c>
      <c r="C88" s="45"/>
      <c r="D88" s="46">
        <v>77</v>
      </c>
      <c r="E88" s="47"/>
      <c r="F88" s="48"/>
      <c r="G88" s="35"/>
      <c r="H88" s="35"/>
      <c r="I88" s="35"/>
    </row>
    <row r="89" spans="1:9" x14ac:dyDescent="0.25">
      <c r="A89" s="44" t="s">
        <v>28</v>
      </c>
      <c r="B89" s="45" t="s">
        <v>114</v>
      </c>
      <c r="C89" s="45"/>
      <c r="D89" s="46">
        <v>78</v>
      </c>
      <c r="E89" s="47"/>
      <c r="F89" s="48"/>
      <c r="G89" s="35"/>
      <c r="H89" s="35"/>
      <c r="I89" s="35"/>
    </row>
    <row r="90" spans="1:9" x14ac:dyDescent="0.25">
      <c r="A90" s="40" t="s">
        <v>53</v>
      </c>
      <c r="B90" s="41" t="s">
        <v>115</v>
      </c>
      <c r="C90" s="41"/>
      <c r="D90" s="42">
        <v>79</v>
      </c>
      <c r="E90" s="43">
        <f>SUM(E91:E92)</f>
        <v>0</v>
      </c>
      <c r="F90" s="43">
        <f>SUM(F91:F92)</f>
        <v>0</v>
      </c>
      <c r="G90" s="35"/>
      <c r="H90" s="35"/>
      <c r="I90" s="35"/>
    </row>
    <row r="91" spans="1:9" x14ac:dyDescent="0.25">
      <c r="A91" s="44" t="s">
        <v>16</v>
      </c>
      <c r="B91" s="45" t="s">
        <v>116</v>
      </c>
      <c r="C91" s="45"/>
      <c r="D91" s="46">
        <v>80</v>
      </c>
      <c r="E91" s="47"/>
      <c r="F91" s="48"/>
      <c r="G91" s="35"/>
      <c r="H91" s="35"/>
      <c r="I91" s="35"/>
    </row>
    <row r="92" spans="1:9" x14ac:dyDescent="0.25">
      <c r="A92" s="44" t="s">
        <v>18</v>
      </c>
      <c r="B92" s="45" t="s">
        <v>117</v>
      </c>
      <c r="C92" s="45"/>
      <c r="D92" s="46">
        <v>81</v>
      </c>
      <c r="E92" s="47"/>
      <c r="F92" s="48"/>
      <c r="G92" s="35"/>
      <c r="H92" s="35"/>
      <c r="I92" s="35"/>
    </row>
    <row r="93" spans="1:9" x14ac:dyDescent="0.25">
      <c r="A93" s="51"/>
      <c r="B93" s="52" t="s">
        <v>118</v>
      </c>
      <c r="C93" s="52"/>
      <c r="D93" s="53">
        <v>82</v>
      </c>
      <c r="E93" s="54">
        <f>SUM(E12+E51)</f>
        <v>0</v>
      </c>
      <c r="F93" s="54">
        <f>SUM(F12+F51)</f>
        <v>0</v>
      </c>
      <c r="G93" s="35"/>
      <c r="H93" s="35"/>
      <c r="I93" s="35"/>
    </row>
    <row r="94" spans="1:9" x14ac:dyDescent="0.25">
      <c r="A94" s="25"/>
      <c r="B94" s="25"/>
      <c r="C94" s="25"/>
      <c r="D94" s="25"/>
      <c r="E94" s="25"/>
      <c r="F94" s="55"/>
      <c r="G94" s="35"/>
      <c r="H94" s="35"/>
      <c r="I94" s="35"/>
    </row>
    <row r="95" spans="1:9" ht="34.200000000000003" x14ac:dyDescent="0.25">
      <c r="A95" s="56" t="s">
        <v>119</v>
      </c>
      <c r="B95" s="56"/>
      <c r="C95" s="56"/>
      <c r="D95" s="33" t="s">
        <v>9</v>
      </c>
      <c r="E95" s="34" t="s">
        <v>10</v>
      </c>
      <c r="F95" s="34" t="s">
        <v>11</v>
      </c>
      <c r="G95" s="35"/>
      <c r="H95" s="35"/>
      <c r="I95" s="35"/>
    </row>
    <row r="96" spans="1:9" x14ac:dyDescent="0.25">
      <c r="A96" s="36" t="s">
        <v>12</v>
      </c>
      <c r="B96" s="37" t="s">
        <v>120</v>
      </c>
      <c r="C96" s="37"/>
      <c r="D96" s="57">
        <v>83</v>
      </c>
      <c r="E96" s="58">
        <f>SUM(E97+E101)</f>
        <v>0</v>
      </c>
      <c r="F96" s="58">
        <f>SUM(F97+F101)</f>
        <v>0</v>
      </c>
      <c r="G96" s="35"/>
      <c r="H96" s="35"/>
      <c r="I96" s="35"/>
    </row>
    <row r="97" spans="1:9" x14ac:dyDescent="0.25">
      <c r="A97" s="40" t="s">
        <v>14</v>
      </c>
      <c r="B97" s="41" t="s">
        <v>121</v>
      </c>
      <c r="C97" s="41"/>
      <c r="D97" s="59">
        <v>84</v>
      </c>
      <c r="E97" s="60">
        <f>SUM(E98:E100)</f>
        <v>0</v>
      </c>
      <c r="F97" s="60">
        <f>SUM(F98:F100)</f>
        <v>0</v>
      </c>
      <c r="G97" s="35"/>
      <c r="H97" s="35"/>
      <c r="I97" s="35"/>
    </row>
    <row r="98" spans="1:9" x14ac:dyDescent="0.25">
      <c r="A98" s="44" t="s">
        <v>16</v>
      </c>
      <c r="B98" s="45" t="s">
        <v>122</v>
      </c>
      <c r="C98" s="45"/>
      <c r="D98" s="61">
        <v>85</v>
      </c>
      <c r="E98" s="62"/>
      <c r="F98" s="48"/>
      <c r="G98" s="35"/>
      <c r="H98" s="35"/>
      <c r="I98" s="35"/>
    </row>
    <row r="99" spans="1:9" x14ac:dyDescent="0.25">
      <c r="A99" s="44" t="s">
        <v>18</v>
      </c>
      <c r="B99" s="45" t="s">
        <v>123</v>
      </c>
      <c r="C99" s="45"/>
      <c r="D99" s="61">
        <v>86</v>
      </c>
      <c r="E99" s="62"/>
      <c r="F99" s="48"/>
      <c r="G99" s="35"/>
      <c r="H99" s="35"/>
      <c r="I99" s="35"/>
    </row>
    <row r="100" spans="1:9" x14ac:dyDescent="0.25">
      <c r="A100" s="44" t="s">
        <v>20</v>
      </c>
      <c r="B100" s="45" t="s">
        <v>124</v>
      </c>
      <c r="C100" s="45"/>
      <c r="D100" s="61">
        <v>87</v>
      </c>
      <c r="E100" s="62"/>
      <c r="F100" s="48"/>
      <c r="G100" s="35"/>
      <c r="H100" s="35"/>
      <c r="I100" s="35"/>
    </row>
    <row r="101" spans="1:9" x14ac:dyDescent="0.25">
      <c r="A101" s="40" t="s">
        <v>30</v>
      </c>
      <c r="B101" s="41" t="s">
        <v>125</v>
      </c>
      <c r="C101" s="41"/>
      <c r="D101" s="59">
        <v>88</v>
      </c>
      <c r="E101" s="60">
        <f>SUM(E102:E104)</f>
        <v>0</v>
      </c>
      <c r="F101" s="60">
        <f>SUM(F102:F104)</f>
        <v>0</v>
      </c>
      <c r="G101" s="35"/>
      <c r="H101" s="35"/>
      <c r="I101" s="35"/>
    </row>
    <row r="102" spans="1:9" x14ac:dyDescent="0.25">
      <c r="A102" s="44" t="s">
        <v>16</v>
      </c>
      <c r="B102" s="45" t="s">
        <v>126</v>
      </c>
      <c r="C102" s="45"/>
      <c r="D102" s="61">
        <v>89</v>
      </c>
      <c r="E102" s="63" t="s">
        <v>127</v>
      </c>
      <c r="F102" s="48">
        <f>'Výkaz zisku a ztráty'!G76</f>
        <v>0</v>
      </c>
      <c r="G102" s="35"/>
      <c r="H102" s="35"/>
      <c r="I102" s="35"/>
    </row>
    <row r="103" spans="1:9" x14ac:dyDescent="0.25">
      <c r="A103" s="44" t="s">
        <v>18</v>
      </c>
      <c r="B103" s="45" t="s">
        <v>128</v>
      </c>
      <c r="C103" s="45"/>
      <c r="D103" s="61">
        <v>90</v>
      </c>
      <c r="E103" s="62"/>
      <c r="F103" s="48" t="s">
        <v>127</v>
      </c>
      <c r="G103" s="35"/>
      <c r="H103" s="35"/>
      <c r="I103" s="35"/>
    </row>
    <row r="104" spans="1:9" x14ac:dyDescent="0.25">
      <c r="A104" s="44" t="s">
        <v>20</v>
      </c>
      <c r="B104" s="45" t="s">
        <v>129</v>
      </c>
      <c r="C104" s="45"/>
      <c r="D104" s="61">
        <v>91</v>
      </c>
      <c r="E104" s="62"/>
      <c r="F104" s="48"/>
      <c r="G104" s="35"/>
      <c r="H104" s="35"/>
      <c r="I104" s="35"/>
    </row>
    <row r="105" spans="1:9" x14ac:dyDescent="0.25">
      <c r="A105" s="50" t="s">
        <v>67</v>
      </c>
      <c r="B105" s="37" t="s">
        <v>130</v>
      </c>
      <c r="C105" s="37"/>
      <c r="D105" s="57">
        <v>92</v>
      </c>
      <c r="E105" s="58">
        <f>SUM(E106+E108+E116+E140)</f>
        <v>0</v>
      </c>
      <c r="F105" s="58">
        <f>SUM(F106+F108+F116+F140)</f>
        <v>0</v>
      </c>
      <c r="G105" s="35"/>
      <c r="H105" s="35"/>
      <c r="I105" s="35"/>
    </row>
    <row r="106" spans="1:9" x14ac:dyDescent="0.25">
      <c r="A106" s="40" t="s">
        <v>14</v>
      </c>
      <c r="B106" s="41" t="s">
        <v>131</v>
      </c>
      <c r="C106" s="41"/>
      <c r="D106" s="59">
        <v>93</v>
      </c>
      <c r="E106" s="60">
        <f>SUM(E107)</f>
        <v>0</v>
      </c>
      <c r="F106" s="60">
        <f>SUM(F107)</f>
        <v>0</v>
      </c>
      <c r="G106" s="35"/>
      <c r="H106" s="35"/>
      <c r="I106" s="35"/>
    </row>
    <row r="107" spans="1:9" x14ac:dyDescent="0.25">
      <c r="A107" s="44" t="s">
        <v>16</v>
      </c>
      <c r="B107" s="45" t="s">
        <v>132</v>
      </c>
      <c r="C107" s="45"/>
      <c r="D107" s="61">
        <v>94</v>
      </c>
      <c r="E107" s="62"/>
      <c r="F107" s="48"/>
      <c r="G107" s="35"/>
      <c r="H107" s="35"/>
      <c r="I107" s="35"/>
    </row>
    <row r="108" spans="1:9" x14ac:dyDescent="0.25">
      <c r="A108" s="40" t="s">
        <v>30</v>
      </c>
      <c r="B108" s="41" t="s">
        <v>133</v>
      </c>
      <c r="C108" s="41"/>
      <c r="D108" s="59">
        <v>95</v>
      </c>
      <c r="E108" s="60">
        <f>SUM(E109:E115)</f>
        <v>0</v>
      </c>
      <c r="F108" s="60">
        <f>SUM(F109:F115)</f>
        <v>0</v>
      </c>
      <c r="G108" s="35"/>
      <c r="H108" s="35"/>
      <c r="I108" s="35"/>
    </row>
    <row r="109" spans="1:9" x14ac:dyDescent="0.25">
      <c r="A109" s="44" t="s">
        <v>16</v>
      </c>
      <c r="B109" s="45" t="s">
        <v>134</v>
      </c>
      <c r="C109" s="45"/>
      <c r="D109" s="61">
        <v>96</v>
      </c>
      <c r="E109" s="62"/>
      <c r="F109" s="48"/>
      <c r="G109" s="35"/>
      <c r="H109" s="35"/>
      <c r="I109" s="35"/>
    </row>
    <row r="110" spans="1:9" x14ac:dyDescent="0.25">
      <c r="A110" s="44" t="s">
        <v>18</v>
      </c>
      <c r="B110" s="45" t="s">
        <v>135</v>
      </c>
      <c r="C110" s="45"/>
      <c r="D110" s="61">
        <v>97</v>
      </c>
      <c r="E110" s="62"/>
      <c r="F110" s="48"/>
      <c r="G110" s="35"/>
      <c r="H110" s="35"/>
      <c r="I110" s="35"/>
    </row>
    <row r="111" spans="1:9" x14ac:dyDescent="0.25">
      <c r="A111" s="44" t="s">
        <v>20</v>
      </c>
      <c r="B111" s="45" t="s">
        <v>136</v>
      </c>
      <c r="C111" s="45"/>
      <c r="D111" s="61">
        <v>98</v>
      </c>
      <c r="E111" s="62"/>
      <c r="F111" s="48"/>
      <c r="G111" s="35"/>
      <c r="H111" s="35"/>
      <c r="I111" s="35"/>
    </row>
    <row r="112" spans="1:9" x14ac:dyDescent="0.25">
      <c r="A112" s="44" t="s">
        <v>22</v>
      </c>
      <c r="B112" s="45" t="s">
        <v>137</v>
      </c>
      <c r="C112" s="45"/>
      <c r="D112" s="61">
        <v>99</v>
      </c>
      <c r="E112" s="62"/>
      <c r="F112" s="48"/>
      <c r="G112" s="35"/>
      <c r="H112" s="35"/>
      <c r="I112" s="35"/>
    </row>
    <row r="113" spans="1:9" x14ac:dyDescent="0.25">
      <c r="A113" s="44" t="s">
        <v>24</v>
      </c>
      <c r="B113" s="45" t="s">
        <v>138</v>
      </c>
      <c r="C113" s="45"/>
      <c r="D113" s="61">
        <v>100</v>
      </c>
      <c r="E113" s="62"/>
      <c r="F113" s="48"/>
      <c r="G113" s="35"/>
      <c r="H113" s="35"/>
      <c r="I113" s="35"/>
    </row>
    <row r="114" spans="1:9" x14ac:dyDescent="0.25">
      <c r="A114" s="44" t="s">
        <v>26</v>
      </c>
      <c r="B114" s="45" t="s">
        <v>139</v>
      </c>
      <c r="C114" s="45"/>
      <c r="D114" s="61">
        <v>101</v>
      </c>
      <c r="E114" s="62"/>
      <c r="F114" s="48"/>
      <c r="G114" s="35"/>
      <c r="H114" s="35"/>
      <c r="I114" s="35"/>
    </row>
    <row r="115" spans="1:9" x14ac:dyDescent="0.25">
      <c r="A115" s="44" t="s">
        <v>28</v>
      </c>
      <c r="B115" s="45" t="s">
        <v>140</v>
      </c>
      <c r="C115" s="45"/>
      <c r="D115" s="61">
        <v>102</v>
      </c>
      <c r="E115" s="62"/>
      <c r="F115" s="48"/>
      <c r="G115" s="35"/>
      <c r="H115" s="35"/>
      <c r="I115" s="35"/>
    </row>
    <row r="116" spans="1:9" x14ac:dyDescent="0.25">
      <c r="A116" s="40" t="s">
        <v>45</v>
      </c>
      <c r="B116" s="41" t="s">
        <v>141</v>
      </c>
      <c r="C116" s="41"/>
      <c r="D116" s="59">
        <v>103</v>
      </c>
      <c r="E116" s="60">
        <f>SUM(E117:E139)</f>
        <v>0</v>
      </c>
      <c r="F116" s="60">
        <f>SUM(F117:F139)</f>
        <v>0</v>
      </c>
      <c r="G116" s="35"/>
      <c r="H116" s="35"/>
      <c r="I116" s="35"/>
    </row>
    <row r="117" spans="1:9" x14ac:dyDescent="0.25">
      <c r="A117" s="44" t="s">
        <v>16</v>
      </c>
      <c r="B117" s="45" t="s">
        <v>142</v>
      </c>
      <c r="C117" s="45"/>
      <c r="D117" s="61">
        <v>104</v>
      </c>
      <c r="E117" s="62"/>
      <c r="F117" s="48"/>
      <c r="G117" s="35"/>
      <c r="H117" s="35"/>
      <c r="I117" s="35"/>
    </row>
    <row r="118" spans="1:9" x14ac:dyDescent="0.25">
      <c r="A118" s="44" t="s">
        <v>18</v>
      </c>
      <c r="B118" s="45" t="s">
        <v>143</v>
      </c>
      <c r="C118" s="45"/>
      <c r="D118" s="61">
        <v>105</v>
      </c>
      <c r="E118" s="62"/>
      <c r="F118" s="48"/>
      <c r="G118" s="35"/>
      <c r="H118" s="35"/>
      <c r="I118" s="35"/>
    </row>
    <row r="119" spans="1:9" x14ac:dyDescent="0.25">
      <c r="A119" s="44" t="s">
        <v>20</v>
      </c>
      <c r="B119" s="45" t="s">
        <v>144</v>
      </c>
      <c r="C119" s="45"/>
      <c r="D119" s="61">
        <v>106</v>
      </c>
      <c r="E119" s="62"/>
      <c r="F119" s="48"/>
      <c r="G119" s="35"/>
      <c r="H119" s="35"/>
      <c r="I119" s="35"/>
    </row>
    <row r="120" spans="1:9" x14ac:dyDescent="0.25">
      <c r="A120" s="44" t="s">
        <v>22</v>
      </c>
      <c r="B120" s="45" t="s">
        <v>145</v>
      </c>
      <c r="C120" s="45"/>
      <c r="D120" s="61">
        <v>107</v>
      </c>
      <c r="E120" s="62"/>
      <c r="F120" s="48"/>
      <c r="G120" s="35"/>
      <c r="H120" s="35"/>
      <c r="I120" s="35"/>
    </row>
    <row r="121" spans="1:9" x14ac:dyDescent="0.25">
      <c r="A121" s="44" t="s">
        <v>24</v>
      </c>
      <c r="B121" s="45" t="s">
        <v>146</v>
      </c>
      <c r="C121" s="45"/>
      <c r="D121" s="61">
        <v>108</v>
      </c>
      <c r="E121" s="62"/>
      <c r="F121" s="48"/>
      <c r="G121" s="35"/>
      <c r="H121" s="35"/>
      <c r="I121" s="35"/>
    </row>
    <row r="122" spans="1:9" x14ac:dyDescent="0.25">
      <c r="A122" s="44" t="s">
        <v>26</v>
      </c>
      <c r="B122" s="45" t="s">
        <v>147</v>
      </c>
      <c r="C122" s="45"/>
      <c r="D122" s="61">
        <v>109</v>
      </c>
      <c r="E122" s="62"/>
      <c r="F122" s="48"/>
      <c r="G122" s="35"/>
      <c r="H122" s="35"/>
      <c r="I122" s="35"/>
    </row>
    <row r="123" spans="1:9" x14ac:dyDescent="0.25">
      <c r="A123" s="44" t="s">
        <v>28</v>
      </c>
      <c r="B123" s="45" t="s">
        <v>148</v>
      </c>
      <c r="C123" s="45"/>
      <c r="D123" s="61">
        <v>110</v>
      </c>
      <c r="E123" s="62"/>
      <c r="F123" s="48"/>
      <c r="G123" s="35"/>
      <c r="H123" s="35"/>
      <c r="I123" s="35"/>
    </row>
    <row r="124" spans="1:9" x14ac:dyDescent="0.25">
      <c r="A124" s="44" t="s">
        <v>39</v>
      </c>
      <c r="B124" s="45" t="s">
        <v>87</v>
      </c>
      <c r="C124" s="45"/>
      <c r="D124" s="61">
        <v>111</v>
      </c>
      <c r="E124" s="62"/>
      <c r="F124" s="48"/>
      <c r="G124" s="35"/>
      <c r="H124" s="35"/>
      <c r="I124" s="35"/>
    </row>
    <row r="125" spans="1:9" x14ac:dyDescent="0.25">
      <c r="A125" s="44" t="s">
        <v>41</v>
      </c>
      <c r="B125" s="45" t="s">
        <v>88</v>
      </c>
      <c r="C125" s="45"/>
      <c r="D125" s="61">
        <v>112</v>
      </c>
      <c r="E125" s="62"/>
      <c r="F125" s="48"/>
      <c r="G125" s="35"/>
      <c r="H125" s="35"/>
      <c r="I125" s="35"/>
    </row>
    <row r="126" spans="1:9" x14ac:dyDescent="0.25">
      <c r="A126" s="44" t="s">
        <v>43</v>
      </c>
      <c r="B126" s="45" t="s">
        <v>89</v>
      </c>
      <c r="C126" s="45"/>
      <c r="D126" s="61">
        <v>113</v>
      </c>
      <c r="E126" s="62"/>
      <c r="F126" s="48"/>
      <c r="G126" s="35"/>
      <c r="H126" s="35"/>
      <c r="I126" s="35"/>
    </row>
    <row r="127" spans="1:9" x14ac:dyDescent="0.25">
      <c r="A127" s="44" t="s">
        <v>65</v>
      </c>
      <c r="B127" s="45" t="s">
        <v>90</v>
      </c>
      <c r="C127" s="45"/>
      <c r="D127" s="61">
        <v>114</v>
      </c>
      <c r="E127" s="62"/>
      <c r="F127" s="48"/>
      <c r="G127" s="35"/>
      <c r="H127" s="35"/>
      <c r="I127" s="35"/>
    </row>
    <row r="128" spans="1:9" x14ac:dyDescent="0.25">
      <c r="A128" s="44" t="s">
        <v>91</v>
      </c>
      <c r="B128" s="45" t="s">
        <v>149</v>
      </c>
      <c r="C128" s="45"/>
      <c r="D128" s="61">
        <v>115</v>
      </c>
      <c r="E128" s="62"/>
      <c r="F128" s="48"/>
      <c r="G128" s="35"/>
      <c r="H128" s="35"/>
      <c r="I128" s="35"/>
    </row>
    <row r="129" spans="1:9" x14ac:dyDescent="0.25">
      <c r="A129" s="44" t="s">
        <v>93</v>
      </c>
      <c r="B129" s="45" t="s">
        <v>150</v>
      </c>
      <c r="C129" s="45"/>
      <c r="D129" s="61">
        <v>116</v>
      </c>
      <c r="E129" s="62"/>
      <c r="F129" s="48"/>
      <c r="G129" s="35"/>
      <c r="H129" s="35"/>
      <c r="I129" s="35"/>
    </row>
    <row r="130" spans="1:9" x14ac:dyDescent="0.25">
      <c r="A130" s="44" t="s">
        <v>95</v>
      </c>
      <c r="B130" s="45" t="s">
        <v>151</v>
      </c>
      <c r="C130" s="45"/>
      <c r="D130" s="61">
        <v>117</v>
      </c>
      <c r="E130" s="62"/>
      <c r="F130" s="48"/>
      <c r="G130" s="35"/>
      <c r="H130" s="35"/>
      <c r="I130" s="35"/>
    </row>
    <row r="131" spans="1:9" x14ac:dyDescent="0.25">
      <c r="A131" s="44" t="s">
        <v>97</v>
      </c>
      <c r="B131" s="45" t="s">
        <v>152</v>
      </c>
      <c r="C131" s="45"/>
      <c r="D131" s="61">
        <v>118</v>
      </c>
      <c r="E131" s="62"/>
      <c r="F131" s="48"/>
      <c r="G131" s="35"/>
      <c r="H131" s="35"/>
      <c r="I131" s="35"/>
    </row>
    <row r="132" spans="1:9" x14ac:dyDescent="0.25">
      <c r="A132" s="44" t="s">
        <v>99</v>
      </c>
      <c r="B132" s="45" t="s">
        <v>153</v>
      </c>
      <c r="C132" s="45"/>
      <c r="D132" s="61">
        <v>119</v>
      </c>
      <c r="E132" s="62"/>
      <c r="F132" s="48"/>
      <c r="G132" s="35"/>
      <c r="H132" s="35"/>
      <c r="I132" s="35"/>
    </row>
    <row r="133" spans="1:9" x14ac:dyDescent="0.25">
      <c r="A133" s="44" t="s">
        <v>101</v>
      </c>
      <c r="B133" s="45" t="s">
        <v>154</v>
      </c>
      <c r="C133" s="45"/>
      <c r="D133" s="61">
        <v>120</v>
      </c>
      <c r="E133" s="62"/>
      <c r="F133" s="48"/>
      <c r="G133" s="35"/>
      <c r="H133" s="35"/>
      <c r="I133" s="35"/>
    </row>
    <row r="134" spans="1:9" x14ac:dyDescent="0.25">
      <c r="A134" s="44" t="s">
        <v>103</v>
      </c>
      <c r="B134" s="45" t="s">
        <v>155</v>
      </c>
      <c r="C134" s="45"/>
      <c r="D134" s="61">
        <v>121</v>
      </c>
      <c r="E134" s="62"/>
      <c r="F134" s="48"/>
      <c r="G134" s="35"/>
      <c r="H134" s="35"/>
      <c r="I134" s="35"/>
    </row>
    <row r="135" spans="1:9" x14ac:dyDescent="0.25">
      <c r="A135" s="44" t="s">
        <v>105</v>
      </c>
      <c r="B135" s="45" t="s">
        <v>156</v>
      </c>
      <c r="C135" s="45"/>
      <c r="D135" s="61">
        <v>122</v>
      </c>
      <c r="E135" s="62"/>
      <c r="F135" s="48"/>
      <c r="G135" s="35"/>
      <c r="H135" s="35"/>
      <c r="I135" s="35"/>
    </row>
    <row r="136" spans="1:9" x14ac:dyDescent="0.25">
      <c r="A136" s="44" t="s">
        <v>157</v>
      </c>
      <c r="B136" s="45" t="s">
        <v>158</v>
      </c>
      <c r="C136" s="45"/>
      <c r="D136" s="61">
        <v>123</v>
      </c>
      <c r="E136" s="62"/>
      <c r="F136" s="48"/>
      <c r="G136" s="35"/>
      <c r="H136" s="35"/>
      <c r="I136" s="35"/>
    </row>
    <row r="137" spans="1:9" x14ac:dyDescent="0.25">
      <c r="A137" s="44" t="s">
        <v>159</v>
      </c>
      <c r="B137" s="45" t="s">
        <v>160</v>
      </c>
      <c r="C137" s="45"/>
      <c r="D137" s="61">
        <v>124</v>
      </c>
      <c r="E137" s="62"/>
      <c r="F137" s="48"/>
      <c r="G137" s="35"/>
      <c r="H137" s="35"/>
      <c r="I137" s="35"/>
    </row>
    <row r="138" spans="1:9" x14ac:dyDescent="0.25">
      <c r="A138" s="44" t="s">
        <v>161</v>
      </c>
      <c r="B138" s="45" t="s">
        <v>139</v>
      </c>
      <c r="C138" s="45"/>
      <c r="D138" s="61">
        <v>125</v>
      </c>
      <c r="E138" s="62"/>
      <c r="F138" s="48"/>
      <c r="G138" s="35"/>
      <c r="H138" s="35"/>
      <c r="I138" s="35"/>
    </row>
    <row r="139" spans="1:9" x14ac:dyDescent="0.25">
      <c r="A139" s="44" t="s">
        <v>162</v>
      </c>
      <c r="B139" s="45" t="s">
        <v>163</v>
      </c>
      <c r="C139" s="45"/>
      <c r="D139" s="61">
        <v>126</v>
      </c>
      <c r="E139" s="62"/>
      <c r="F139" s="48"/>
      <c r="G139" s="35"/>
      <c r="H139" s="35"/>
      <c r="I139" s="35"/>
    </row>
    <row r="140" spans="1:9" x14ac:dyDescent="0.25">
      <c r="A140" s="40" t="s">
        <v>53</v>
      </c>
      <c r="B140" s="41" t="s">
        <v>164</v>
      </c>
      <c r="C140" s="41"/>
      <c r="D140" s="59">
        <v>127</v>
      </c>
      <c r="E140" s="60">
        <f>SUM(E141:E142)</f>
        <v>0</v>
      </c>
      <c r="F140" s="64">
        <f>SUM(F141:F142)</f>
        <v>0</v>
      </c>
      <c r="G140" s="35"/>
      <c r="H140" s="35"/>
      <c r="I140" s="35"/>
    </row>
    <row r="141" spans="1:9" x14ac:dyDescent="0.25">
      <c r="A141" s="44" t="s">
        <v>16</v>
      </c>
      <c r="B141" s="45" t="s">
        <v>165</v>
      </c>
      <c r="C141" s="45"/>
      <c r="D141" s="61">
        <v>128</v>
      </c>
      <c r="E141" s="62"/>
      <c r="F141" s="48"/>
      <c r="G141" s="35"/>
      <c r="H141" s="35"/>
      <c r="I141" s="35"/>
    </row>
    <row r="142" spans="1:9" x14ac:dyDescent="0.25">
      <c r="A142" s="44" t="s">
        <v>18</v>
      </c>
      <c r="B142" s="45" t="s">
        <v>166</v>
      </c>
      <c r="C142" s="45"/>
      <c r="D142" s="61">
        <v>129</v>
      </c>
      <c r="E142" s="62"/>
      <c r="F142" s="48"/>
      <c r="G142" s="35"/>
      <c r="H142" s="35"/>
      <c r="I142" s="35"/>
    </row>
    <row r="143" spans="1:9" x14ac:dyDescent="0.25">
      <c r="A143" s="51"/>
      <c r="B143" s="52" t="s">
        <v>167</v>
      </c>
      <c r="C143" s="65"/>
      <c r="D143" s="66">
        <v>130</v>
      </c>
      <c r="E143" s="67">
        <f>SUM(E96+E105)</f>
        <v>0</v>
      </c>
      <c r="F143" s="67">
        <f>SUM(F96+F105)</f>
        <v>0</v>
      </c>
      <c r="G143" s="35"/>
      <c r="H143" s="35"/>
      <c r="I143" s="35"/>
    </row>
    <row r="144" spans="1:9" x14ac:dyDescent="0.25">
      <c r="A144" s="68"/>
      <c r="B144" s="68"/>
      <c r="C144" s="68"/>
      <c r="D144" s="68"/>
      <c r="E144" s="68"/>
      <c r="F144" s="68"/>
    </row>
    <row r="145" spans="1:6" ht="23.85" customHeight="1" x14ac:dyDescent="0.25">
      <c r="A145" s="11" t="s">
        <v>168</v>
      </c>
      <c r="B145" s="11"/>
      <c r="C145" s="69" t="s">
        <v>169</v>
      </c>
      <c r="D145" s="10" t="s">
        <v>170</v>
      </c>
      <c r="E145" s="10"/>
      <c r="F145" s="10"/>
    </row>
    <row r="146" spans="1:6" ht="44.55" customHeight="1" x14ac:dyDescent="0.25">
      <c r="A146" s="9"/>
      <c r="B146" s="9"/>
      <c r="C146" s="70"/>
      <c r="D146" s="9"/>
      <c r="E146" s="9"/>
      <c r="F146" s="9"/>
    </row>
  </sheetData>
  <mergeCells count="12">
    <mergeCell ref="A145:B145"/>
    <mergeCell ref="D145:F145"/>
    <mergeCell ref="A146:B146"/>
    <mergeCell ref="D146:F146"/>
    <mergeCell ref="A2:A10"/>
    <mergeCell ref="E3:F3"/>
    <mergeCell ref="E4:F4"/>
    <mergeCell ref="E5:F5"/>
    <mergeCell ref="E6:F6"/>
    <mergeCell ref="E7:F7"/>
    <mergeCell ref="E8:F8"/>
    <mergeCell ref="E9:F9"/>
  </mergeCells>
  <printOptions horizontalCentered="1"/>
  <pageMargins left="0.39374999999999999" right="0.39374999999999999" top="0.59027777777777801" bottom="0.196527777777778" header="0.51180555555555496" footer="0.51180555555555496"/>
  <pageSetup paperSize="9" firstPageNumber="0" fitToHeight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9"/>
  <sheetViews>
    <sheetView topLeftCell="B1" zoomScale="120" zoomScaleNormal="120" workbookViewId="0"/>
  </sheetViews>
  <sheetFormatPr defaultColWidth="8.21875" defaultRowHeight="13.2" x14ac:dyDescent="0.25"/>
  <cols>
    <col min="2" max="2" width="15.33203125" customWidth="1"/>
    <col min="3" max="3" width="27.77734375" customWidth="1"/>
    <col min="4" max="4" width="5.5546875" customWidth="1"/>
    <col min="5" max="6" width="10.44140625" customWidth="1"/>
    <col min="7" max="7" width="9.21875" customWidth="1"/>
  </cols>
  <sheetData>
    <row r="1" spans="1:7" ht="11.4" customHeight="1" x14ac:dyDescent="0.25">
      <c r="A1" s="25"/>
      <c r="B1" s="25"/>
      <c r="C1" s="25"/>
      <c r="D1" s="71"/>
      <c r="E1" s="72"/>
      <c r="F1" s="72"/>
      <c r="G1" s="72"/>
    </row>
    <row r="2" spans="1:7" ht="20.100000000000001" customHeight="1" x14ac:dyDescent="0.25">
      <c r="A2" s="14" t="s">
        <v>0</v>
      </c>
      <c r="B2" s="8" t="s">
        <v>171</v>
      </c>
      <c r="C2" s="8"/>
      <c r="D2" s="8"/>
      <c r="E2" s="12" t="s">
        <v>2</v>
      </c>
      <c r="F2" s="12"/>
      <c r="G2" s="12"/>
    </row>
    <row r="3" spans="1:7" ht="11.4" customHeight="1" x14ac:dyDescent="0.25">
      <c r="A3" s="14"/>
      <c r="B3" s="73"/>
      <c r="C3" s="74"/>
      <c r="D3" s="75"/>
      <c r="E3" s="13" t="str">
        <f>IF(Rozvaha!E3="","",Rozvaha!E3)</f>
        <v/>
      </c>
      <c r="F3" s="13"/>
      <c r="G3" s="13"/>
    </row>
    <row r="4" spans="1:7" ht="11.4" customHeight="1" x14ac:dyDescent="0.25">
      <c r="A4" s="14"/>
      <c r="B4" s="15"/>
      <c r="C4" s="22"/>
      <c r="D4" s="76"/>
      <c r="E4" s="13" t="str">
        <f>IF(Rozvaha!E2="","",Rozvaha!E2)</f>
        <v>Název a právní forma účetní jednotky:</v>
      </c>
      <c r="F4" s="13"/>
      <c r="G4" s="13"/>
    </row>
    <row r="5" spans="1:7" ht="11.4" customHeight="1" x14ac:dyDescent="0.25">
      <c r="A5" s="14"/>
      <c r="B5" s="15"/>
      <c r="C5" s="23" t="str">
        <f>IF(Rozvaha!C4="","",Rozvaha!C4)</f>
        <v>ke dni 31.12.2020</v>
      </c>
      <c r="D5" s="76"/>
      <c r="E5" s="12" t="s">
        <v>4</v>
      </c>
      <c r="F5" s="12"/>
      <c r="G5" s="12"/>
    </row>
    <row r="6" spans="1:7" ht="11.4" customHeight="1" x14ac:dyDescent="0.25">
      <c r="A6" s="14"/>
      <c r="B6" s="15"/>
      <c r="C6" s="24" t="s">
        <v>5</v>
      </c>
      <c r="D6" s="76"/>
      <c r="E6" s="7" t="str">
        <f>IF(Rozvaha!E5="","",Rozvaha!E5)</f>
        <v/>
      </c>
      <c r="F6" s="7"/>
      <c r="G6" s="7"/>
    </row>
    <row r="7" spans="1:7" ht="11.4" customHeight="1" x14ac:dyDescent="0.25">
      <c r="A7" s="14"/>
      <c r="B7" s="15"/>
      <c r="C7" s="24"/>
      <c r="D7" s="76"/>
      <c r="E7" s="7" t="str">
        <f>IF(Rozvaha!E6="","",Rozvaha!E6)</f>
        <v/>
      </c>
      <c r="F7" s="7"/>
      <c r="G7" s="7"/>
    </row>
    <row r="8" spans="1:7" ht="11.4" customHeight="1" x14ac:dyDescent="0.25">
      <c r="A8" s="14"/>
      <c r="B8" s="15"/>
      <c r="C8" s="27" t="s">
        <v>6</v>
      </c>
      <c r="D8" s="77"/>
      <c r="E8" s="7" t="str">
        <f>IF(Rozvaha!E7="","",Rozvaha!E7)</f>
        <v/>
      </c>
      <c r="F8" s="7"/>
      <c r="G8" s="7"/>
    </row>
    <row r="9" spans="1:7" ht="11.4" customHeight="1" x14ac:dyDescent="0.25">
      <c r="A9" s="14"/>
      <c r="B9" s="15"/>
      <c r="C9" s="29" t="str">
        <f>IF(Rozvaha!C8="","",Rozvaha!C8)</f>
        <v/>
      </c>
      <c r="D9" s="77"/>
      <c r="E9" s="12" t="s">
        <v>7</v>
      </c>
      <c r="F9" s="12"/>
      <c r="G9" s="12"/>
    </row>
    <row r="10" spans="1:7" ht="20.399999999999999" customHeight="1" x14ac:dyDescent="0.25">
      <c r="A10" s="14"/>
      <c r="B10" s="15"/>
      <c r="C10" s="25"/>
      <c r="D10" s="77"/>
      <c r="E10" s="7" t="str">
        <f>IF(Rozvaha!E9="","",Rozvaha!E9)</f>
        <v/>
      </c>
      <c r="F10" s="7"/>
      <c r="G10" s="7"/>
    </row>
    <row r="11" spans="1:7" ht="10.35" customHeight="1" x14ac:dyDescent="0.25">
      <c r="A11" s="71"/>
      <c r="B11" s="77"/>
      <c r="C11" s="77"/>
      <c r="D11" s="77"/>
      <c r="E11" s="25"/>
      <c r="F11" s="25"/>
      <c r="G11" s="71"/>
    </row>
    <row r="12" spans="1:7" ht="10.35" customHeight="1" x14ac:dyDescent="0.25">
      <c r="A12" s="78"/>
      <c r="B12" s="79"/>
      <c r="C12" s="79"/>
      <c r="D12" s="6" t="s">
        <v>172</v>
      </c>
      <c r="E12" s="5" t="s">
        <v>173</v>
      </c>
      <c r="F12" s="5"/>
      <c r="G12" s="5"/>
    </row>
    <row r="13" spans="1:7" ht="22.8" x14ac:dyDescent="0.25">
      <c r="A13" s="81"/>
      <c r="B13" s="81"/>
      <c r="C13" s="81"/>
      <c r="D13" s="6"/>
      <c r="E13" s="82" t="s">
        <v>174</v>
      </c>
      <c r="F13" s="33" t="s">
        <v>175</v>
      </c>
      <c r="G13" s="80" t="s">
        <v>176</v>
      </c>
    </row>
    <row r="14" spans="1:7" ht="12.75" customHeight="1" x14ac:dyDescent="0.25">
      <c r="A14" s="36" t="s">
        <v>12</v>
      </c>
      <c r="B14" s="4" t="s">
        <v>177</v>
      </c>
      <c r="C14" s="4"/>
      <c r="D14" s="57">
        <v>1</v>
      </c>
      <c r="E14" s="83" t="s">
        <v>127</v>
      </c>
      <c r="F14" s="84" t="s">
        <v>127</v>
      </c>
      <c r="G14" s="84" t="s">
        <v>127</v>
      </c>
    </row>
    <row r="15" spans="1:7" ht="12.75" customHeight="1" x14ac:dyDescent="0.25">
      <c r="A15" s="40" t="s">
        <v>14</v>
      </c>
      <c r="B15" s="3" t="s">
        <v>178</v>
      </c>
      <c r="C15" s="3"/>
      <c r="D15" s="59">
        <v>2</v>
      </c>
      <c r="E15" s="85">
        <f>SUM(E16:E21)</f>
        <v>0</v>
      </c>
      <c r="F15" s="85">
        <f>SUM(F16:F21)</f>
        <v>0</v>
      </c>
      <c r="G15" s="85">
        <f>SUM(G16:G21)</f>
        <v>0</v>
      </c>
    </row>
    <row r="16" spans="1:7" ht="12.75" customHeight="1" x14ac:dyDescent="0.25">
      <c r="A16" s="44" t="s">
        <v>16</v>
      </c>
      <c r="B16" s="2" t="s">
        <v>179</v>
      </c>
      <c r="C16" s="2"/>
      <c r="D16" s="61">
        <v>3</v>
      </c>
      <c r="E16" s="86"/>
      <c r="F16" s="48"/>
      <c r="G16" s="87">
        <f t="shared" ref="G16:G21" si="0">E16+F16</f>
        <v>0</v>
      </c>
    </row>
    <row r="17" spans="1:7" ht="12.75" customHeight="1" x14ac:dyDescent="0.25">
      <c r="A17" s="44" t="s">
        <v>18</v>
      </c>
      <c r="B17" s="2" t="s">
        <v>180</v>
      </c>
      <c r="C17" s="2"/>
      <c r="D17" s="61">
        <v>4</v>
      </c>
      <c r="E17" s="86"/>
      <c r="F17" s="48"/>
      <c r="G17" s="87">
        <f t="shared" si="0"/>
        <v>0</v>
      </c>
    </row>
    <row r="18" spans="1:7" ht="12.75" customHeight="1" x14ac:dyDescent="0.25">
      <c r="A18" s="44" t="s">
        <v>20</v>
      </c>
      <c r="B18" s="2" t="s">
        <v>181</v>
      </c>
      <c r="C18" s="2"/>
      <c r="D18" s="61">
        <v>5</v>
      </c>
      <c r="E18" s="86"/>
      <c r="F18" s="48"/>
      <c r="G18" s="87">
        <f t="shared" si="0"/>
        <v>0</v>
      </c>
    </row>
    <row r="19" spans="1:7" ht="12.75" customHeight="1" x14ac:dyDescent="0.25">
      <c r="A19" s="44" t="s">
        <v>22</v>
      </c>
      <c r="B19" s="2" t="s">
        <v>182</v>
      </c>
      <c r="C19" s="2"/>
      <c r="D19" s="61">
        <v>6</v>
      </c>
      <c r="E19" s="86"/>
      <c r="F19" s="48"/>
      <c r="G19" s="87">
        <f t="shared" si="0"/>
        <v>0</v>
      </c>
    </row>
    <row r="20" spans="1:7" ht="12.75" customHeight="1" x14ac:dyDescent="0.25">
      <c r="A20" s="44" t="s">
        <v>24</v>
      </c>
      <c r="B20" s="2" t="s">
        <v>183</v>
      </c>
      <c r="C20" s="2"/>
      <c r="D20" s="61">
        <v>7</v>
      </c>
      <c r="E20" s="86"/>
      <c r="F20" s="48"/>
      <c r="G20" s="87">
        <f t="shared" si="0"/>
        <v>0</v>
      </c>
    </row>
    <row r="21" spans="1:7" ht="12.75" customHeight="1" x14ac:dyDescent="0.25">
      <c r="A21" s="44" t="s">
        <v>26</v>
      </c>
      <c r="B21" s="2" t="s">
        <v>184</v>
      </c>
      <c r="C21" s="2"/>
      <c r="D21" s="61">
        <v>8</v>
      </c>
      <c r="E21" s="86"/>
      <c r="F21" s="48"/>
      <c r="G21" s="87">
        <f t="shared" si="0"/>
        <v>0</v>
      </c>
    </row>
    <row r="22" spans="1:7" ht="12.75" customHeight="1" x14ac:dyDescent="0.25">
      <c r="A22" s="40" t="s">
        <v>30</v>
      </c>
      <c r="B22" s="2" t="s">
        <v>185</v>
      </c>
      <c r="C22" s="2"/>
      <c r="D22" s="61">
        <v>9</v>
      </c>
      <c r="E22" s="85">
        <f>SUM(E24:E25)</f>
        <v>0</v>
      </c>
      <c r="F22" s="85">
        <f>SUM(F24:F25)</f>
        <v>0</v>
      </c>
      <c r="G22" s="85">
        <f>SUM(G24:G25)</f>
        <v>0</v>
      </c>
    </row>
    <row r="23" spans="1:7" ht="12.75" customHeight="1" x14ac:dyDescent="0.25">
      <c r="A23" s="44" t="s">
        <v>28</v>
      </c>
      <c r="B23" s="2" t="s">
        <v>186</v>
      </c>
      <c r="C23" s="2"/>
      <c r="D23" s="61">
        <v>10</v>
      </c>
      <c r="E23" s="86"/>
      <c r="F23" s="48"/>
      <c r="G23" s="87">
        <f>E23+F23</f>
        <v>0</v>
      </c>
    </row>
    <row r="24" spans="1:7" ht="12.75" customHeight="1" x14ac:dyDescent="0.25">
      <c r="A24" s="44" t="s">
        <v>39</v>
      </c>
      <c r="B24" s="2" t="s">
        <v>187</v>
      </c>
      <c r="C24" s="2"/>
      <c r="D24" s="61">
        <v>11</v>
      </c>
      <c r="E24" s="86"/>
      <c r="F24" s="48"/>
      <c r="G24" s="87">
        <f>E24+F24</f>
        <v>0</v>
      </c>
    </row>
    <row r="25" spans="1:7" ht="12.75" customHeight="1" x14ac:dyDescent="0.25">
      <c r="A25" s="44" t="s">
        <v>41</v>
      </c>
      <c r="B25" s="2" t="s">
        <v>188</v>
      </c>
      <c r="C25" s="2"/>
      <c r="D25" s="61">
        <v>12</v>
      </c>
      <c r="E25" s="86"/>
      <c r="F25" s="48"/>
      <c r="G25" s="87">
        <f>E25+F25</f>
        <v>0</v>
      </c>
    </row>
    <row r="26" spans="1:7" ht="12.75" customHeight="1" x14ac:dyDescent="0.25">
      <c r="A26" s="40" t="s">
        <v>45</v>
      </c>
      <c r="B26" s="2" t="s">
        <v>189</v>
      </c>
      <c r="C26" s="2"/>
      <c r="D26" s="61">
        <v>13</v>
      </c>
      <c r="E26" s="85">
        <f>SUM(E27:E31)</f>
        <v>0</v>
      </c>
      <c r="F26" s="85">
        <f>SUM(F27:F31)</f>
        <v>0</v>
      </c>
      <c r="G26" s="85">
        <f>SUM(G27:G31)</f>
        <v>0</v>
      </c>
    </row>
    <row r="27" spans="1:7" ht="12.75" customHeight="1" x14ac:dyDescent="0.25">
      <c r="A27" s="44" t="s">
        <v>43</v>
      </c>
      <c r="B27" s="2" t="s">
        <v>190</v>
      </c>
      <c r="C27" s="2"/>
      <c r="D27" s="61">
        <v>14</v>
      </c>
      <c r="E27" s="86"/>
      <c r="F27" s="48"/>
      <c r="G27" s="87">
        <f>E27+F27</f>
        <v>0</v>
      </c>
    </row>
    <row r="28" spans="1:7" ht="12.75" customHeight="1" x14ac:dyDescent="0.25">
      <c r="A28" s="44" t="s">
        <v>65</v>
      </c>
      <c r="B28" s="2" t="s">
        <v>191</v>
      </c>
      <c r="C28" s="2"/>
      <c r="D28" s="61">
        <v>15</v>
      </c>
      <c r="E28" s="86"/>
      <c r="F28" s="48"/>
      <c r="G28" s="87">
        <f>E28+F28</f>
        <v>0</v>
      </c>
    </row>
    <row r="29" spans="1:7" ht="12.75" customHeight="1" x14ac:dyDescent="0.25">
      <c r="A29" s="44" t="s">
        <v>91</v>
      </c>
      <c r="B29" s="2" t="s">
        <v>192</v>
      </c>
      <c r="C29" s="2"/>
      <c r="D29" s="61">
        <v>16</v>
      </c>
      <c r="E29" s="86"/>
      <c r="F29" s="48"/>
      <c r="G29" s="87">
        <f>E29+F29</f>
        <v>0</v>
      </c>
    </row>
    <row r="30" spans="1:7" ht="12.75" customHeight="1" x14ac:dyDescent="0.25">
      <c r="A30" s="44" t="s">
        <v>93</v>
      </c>
      <c r="B30" s="2" t="s">
        <v>193</v>
      </c>
      <c r="C30" s="2"/>
      <c r="D30" s="61">
        <v>17</v>
      </c>
      <c r="E30" s="86"/>
      <c r="F30" s="48"/>
      <c r="G30" s="87">
        <f>E30+F30</f>
        <v>0</v>
      </c>
    </row>
    <row r="31" spans="1:7" ht="12.75" customHeight="1" x14ac:dyDescent="0.25">
      <c r="A31" s="44" t="s">
        <v>95</v>
      </c>
      <c r="B31" s="2" t="s">
        <v>194</v>
      </c>
      <c r="C31" s="2"/>
      <c r="D31" s="61">
        <v>18</v>
      </c>
      <c r="E31" s="86"/>
      <c r="F31" s="48"/>
      <c r="G31" s="87">
        <f>E31+F31</f>
        <v>0</v>
      </c>
    </row>
    <row r="32" spans="1:7" ht="12.75" customHeight="1" x14ac:dyDescent="0.25">
      <c r="A32" s="40" t="s">
        <v>53</v>
      </c>
      <c r="B32" s="2" t="s">
        <v>195</v>
      </c>
      <c r="C32" s="2"/>
      <c r="D32" s="61">
        <v>19</v>
      </c>
      <c r="E32" s="85">
        <f>SUM(E33)</f>
        <v>0</v>
      </c>
      <c r="F32" s="85">
        <f>SUM(F33)</f>
        <v>0</v>
      </c>
      <c r="G32" s="85">
        <f>SUM(G33)</f>
        <v>0</v>
      </c>
    </row>
    <row r="33" spans="1:7" ht="12.75" customHeight="1" x14ac:dyDescent="0.25">
      <c r="A33" s="44" t="s">
        <v>97</v>
      </c>
      <c r="B33" s="2" t="s">
        <v>195</v>
      </c>
      <c r="C33" s="2"/>
      <c r="D33" s="61">
        <v>20</v>
      </c>
      <c r="E33" s="86"/>
      <c r="F33" s="48"/>
      <c r="G33" s="87">
        <f>E33+F33</f>
        <v>0</v>
      </c>
    </row>
    <row r="34" spans="1:7" ht="12.75" customHeight="1" x14ac:dyDescent="0.25">
      <c r="A34" s="40" t="s">
        <v>196</v>
      </c>
      <c r="B34" s="2" t="s">
        <v>197</v>
      </c>
      <c r="C34" s="2"/>
      <c r="D34" s="61">
        <v>21</v>
      </c>
      <c r="E34" s="85">
        <f>SUM(E35:E41)</f>
        <v>0</v>
      </c>
      <c r="F34" s="85">
        <f>SUM(F35:F41)</f>
        <v>0</v>
      </c>
      <c r="G34" s="85">
        <f>SUM(G35:G41)</f>
        <v>0</v>
      </c>
    </row>
    <row r="35" spans="1:7" ht="12.75" customHeight="1" x14ac:dyDescent="0.25">
      <c r="A35" s="44" t="s">
        <v>99</v>
      </c>
      <c r="B35" s="2" t="s">
        <v>198</v>
      </c>
      <c r="C35" s="2"/>
      <c r="D35" s="61">
        <v>22</v>
      </c>
      <c r="E35" s="86"/>
      <c r="F35" s="48"/>
      <c r="G35" s="87">
        <f t="shared" ref="G35:G41" si="1">E35+F35</f>
        <v>0</v>
      </c>
    </row>
    <row r="36" spans="1:7" ht="12.75" customHeight="1" x14ac:dyDescent="0.25">
      <c r="A36" s="44" t="s">
        <v>101</v>
      </c>
      <c r="B36" s="2" t="s">
        <v>199</v>
      </c>
      <c r="C36" s="2"/>
      <c r="D36" s="61">
        <v>23</v>
      </c>
      <c r="E36" s="86"/>
      <c r="F36" s="48"/>
      <c r="G36" s="87">
        <f t="shared" si="1"/>
        <v>0</v>
      </c>
    </row>
    <row r="37" spans="1:7" ht="12.75" customHeight="1" x14ac:dyDescent="0.25">
      <c r="A37" s="44" t="s">
        <v>103</v>
      </c>
      <c r="B37" s="2" t="s">
        <v>200</v>
      </c>
      <c r="C37" s="2"/>
      <c r="D37" s="61">
        <v>24</v>
      </c>
      <c r="E37" s="86"/>
      <c r="F37" s="48"/>
      <c r="G37" s="87">
        <f t="shared" si="1"/>
        <v>0</v>
      </c>
    </row>
    <row r="38" spans="1:7" ht="12.75" customHeight="1" x14ac:dyDescent="0.25">
      <c r="A38" s="44" t="s">
        <v>105</v>
      </c>
      <c r="B38" s="2" t="s">
        <v>201</v>
      </c>
      <c r="C38" s="2"/>
      <c r="D38" s="61">
        <v>25</v>
      </c>
      <c r="E38" s="86"/>
      <c r="F38" s="48"/>
      <c r="G38" s="87">
        <f t="shared" si="1"/>
        <v>0</v>
      </c>
    </row>
    <row r="39" spans="1:7" ht="12.75" customHeight="1" x14ac:dyDescent="0.25">
      <c r="A39" s="44" t="s">
        <v>157</v>
      </c>
      <c r="B39" s="2" t="s">
        <v>202</v>
      </c>
      <c r="C39" s="2"/>
      <c r="D39" s="61">
        <v>26</v>
      </c>
      <c r="E39" s="86"/>
      <c r="F39" s="48"/>
      <c r="G39" s="87">
        <f t="shared" si="1"/>
        <v>0</v>
      </c>
    </row>
    <row r="40" spans="1:7" ht="12.75" customHeight="1" x14ac:dyDescent="0.25">
      <c r="A40" s="44" t="s">
        <v>159</v>
      </c>
      <c r="B40" s="2" t="s">
        <v>203</v>
      </c>
      <c r="C40" s="2"/>
      <c r="D40" s="61">
        <v>27</v>
      </c>
      <c r="E40" s="86"/>
      <c r="F40" s="48"/>
      <c r="G40" s="87">
        <f t="shared" si="1"/>
        <v>0</v>
      </c>
    </row>
    <row r="41" spans="1:7" ht="12.75" customHeight="1" x14ac:dyDescent="0.25">
      <c r="A41" s="44" t="s">
        <v>161</v>
      </c>
      <c r="B41" s="2" t="s">
        <v>204</v>
      </c>
      <c r="C41" s="2"/>
      <c r="D41" s="61">
        <v>28</v>
      </c>
      <c r="E41" s="86"/>
      <c r="F41" s="48"/>
      <c r="G41" s="87">
        <f t="shared" si="1"/>
        <v>0</v>
      </c>
    </row>
    <row r="42" spans="1:7" ht="12.75" customHeight="1" x14ac:dyDescent="0.25">
      <c r="A42" s="40" t="s">
        <v>205</v>
      </c>
      <c r="B42" s="2" t="s">
        <v>206</v>
      </c>
      <c r="C42" s="2"/>
      <c r="D42" s="61">
        <v>29</v>
      </c>
      <c r="E42" s="85">
        <f>SUM(E43:E47)</f>
        <v>0</v>
      </c>
      <c r="F42" s="85">
        <f>SUM(F43:F47)</f>
        <v>0</v>
      </c>
      <c r="G42" s="85">
        <f>SUM(G43:G47)</f>
        <v>0</v>
      </c>
    </row>
    <row r="43" spans="1:7" ht="12.75" customHeight="1" x14ac:dyDescent="0.25">
      <c r="A43" s="44" t="s">
        <v>162</v>
      </c>
      <c r="B43" s="2" t="s">
        <v>207</v>
      </c>
      <c r="C43" s="2"/>
      <c r="D43" s="61">
        <v>30</v>
      </c>
      <c r="E43" s="86"/>
      <c r="F43" s="48"/>
      <c r="G43" s="87">
        <f>E43+F43</f>
        <v>0</v>
      </c>
    </row>
    <row r="44" spans="1:7" ht="12.75" customHeight="1" x14ac:dyDescent="0.25">
      <c r="A44" s="44" t="s">
        <v>208</v>
      </c>
      <c r="B44" s="2" t="s">
        <v>209</v>
      </c>
      <c r="C44" s="2"/>
      <c r="D44" s="61">
        <v>31</v>
      </c>
      <c r="E44" s="86"/>
      <c r="F44" s="48"/>
      <c r="G44" s="87">
        <f>E44+F44</f>
        <v>0</v>
      </c>
    </row>
    <row r="45" spans="1:7" ht="12.75" customHeight="1" x14ac:dyDescent="0.25">
      <c r="A45" s="44" t="s">
        <v>210</v>
      </c>
      <c r="B45" s="2" t="s">
        <v>211</v>
      </c>
      <c r="C45" s="2"/>
      <c r="D45" s="61">
        <v>32</v>
      </c>
      <c r="E45" s="86"/>
      <c r="F45" s="48"/>
      <c r="G45" s="87">
        <f>E45+F45</f>
        <v>0</v>
      </c>
    </row>
    <row r="46" spans="1:7" ht="12.75" customHeight="1" x14ac:dyDescent="0.25">
      <c r="A46" s="44" t="s">
        <v>212</v>
      </c>
      <c r="B46" s="2" t="s">
        <v>213</v>
      </c>
      <c r="C46" s="2"/>
      <c r="D46" s="61">
        <v>33</v>
      </c>
      <c r="E46" s="86"/>
      <c r="F46" s="48"/>
      <c r="G46" s="87">
        <f>E46+F46</f>
        <v>0</v>
      </c>
    </row>
    <row r="47" spans="1:7" ht="12.75" customHeight="1" x14ac:dyDescent="0.25">
      <c r="A47" s="44" t="s">
        <v>214</v>
      </c>
      <c r="B47" s="1" t="s">
        <v>215</v>
      </c>
      <c r="C47" s="1"/>
      <c r="D47" s="61">
        <v>34</v>
      </c>
      <c r="E47" s="86"/>
      <c r="F47" s="48"/>
      <c r="G47" s="87">
        <f>E47+F47</f>
        <v>0</v>
      </c>
    </row>
    <row r="48" spans="1:7" ht="12.75" customHeight="1" x14ac:dyDescent="0.25">
      <c r="A48" s="40" t="s">
        <v>216</v>
      </c>
      <c r="B48" s="2" t="s">
        <v>217</v>
      </c>
      <c r="C48" s="2"/>
      <c r="D48" s="61">
        <v>35</v>
      </c>
      <c r="E48" s="85">
        <f>SUM(E49)</f>
        <v>0</v>
      </c>
      <c r="F48" s="85">
        <f>SUM(F49)</f>
        <v>0</v>
      </c>
      <c r="G48" s="85">
        <f>SUM(G49)</f>
        <v>0</v>
      </c>
    </row>
    <row r="49" spans="1:7" ht="12.75" customHeight="1" x14ac:dyDescent="0.25">
      <c r="A49" s="44" t="s">
        <v>218</v>
      </c>
      <c r="B49" s="2" t="s">
        <v>219</v>
      </c>
      <c r="C49" s="2"/>
      <c r="D49" s="61">
        <v>36</v>
      </c>
      <c r="E49" s="86"/>
      <c r="F49" s="48"/>
      <c r="G49" s="87">
        <f>E49+F49</f>
        <v>0</v>
      </c>
    </row>
    <row r="50" spans="1:7" ht="12.75" customHeight="1" x14ac:dyDescent="0.25">
      <c r="A50" s="40" t="s">
        <v>220</v>
      </c>
      <c r="B50" s="2" t="s">
        <v>87</v>
      </c>
      <c r="C50" s="2"/>
      <c r="D50" s="61">
        <v>37</v>
      </c>
      <c r="E50" s="85">
        <f>SUM(E51)</f>
        <v>0</v>
      </c>
      <c r="F50" s="85">
        <f>SUM(F51)</f>
        <v>0</v>
      </c>
      <c r="G50" s="85">
        <f>SUM(G51)</f>
        <v>0</v>
      </c>
    </row>
    <row r="51" spans="1:7" ht="12.75" customHeight="1" x14ac:dyDescent="0.25">
      <c r="A51" s="44" t="s">
        <v>221</v>
      </c>
      <c r="B51" s="1" t="s">
        <v>87</v>
      </c>
      <c r="C51" s="1"/>
      <c r="D51" s="61">
        <v>38</v>
      </c>
      <c r="E51" s="86"/>
      <c r="F51" s="48"/>
      <c r="G51" s="87">
        <f>E51+F51</f>
        <v>0</v>
      </c>
    </row>
    <row r="52" spans="1:7" ht="12.75" customHeight="1" x14ac:dyDescent="0.25">
      <c r="A52" s="50"/>
      <c r="B52" s="89" t="s">
        <v>222</v>
      </c>
      <c r="C52" s="89"/>
      <c r="D52" s="61">
        <v>39</v>
      </c>
      <c r="E52" s="83">
        <f>SUM(E50+E48+E42+E34+E32+E26+E22+E15)</f>
        <v>0</v>
      </c>
      <c r="F52" s="83">
        <f>SUM(F50+F48+F42+F34+F32+F26+F22+F15)</f>
        <v>0</v>
      </c>
      <c r="G52" s="83">
        <f>SUM(G50+G48+G42+G34+G32+G26+G22+G15)</f>
        <v>0</v>
      </c>
    </row>
    <row r="53" spans="1:7" ht="12.75" customHeight="1" x14ac:dyDescent="0.25">
      <c r="A53" s="50" t="s">
        <v>67</v>
      </c>
      <c r="B53" s="2" t="s">
        <v>223</v>
      </c>
      <c r="C53" s="2"/>
      <c r="D53" s="61">
        <v>40</v>
      </c>
      <c r="E53" s="88" t="s">
        <v>127</v>
      </c>
      <c r="F53" s="48" t="s">
        <v>127</v>
      </c>
      <c r="G53" s="48" t="s">
        <v>127</v>
      </c>
    </row>
    <row r="54" spans="1:7" ht="12.75" customHeight="1" x14ac:dyDescent="0.25">
      <c r="A54" s="40" t="s">
        <v>14</v>
      </c>
      <c r="B54" s="2" t="s">
        <v>224</v>
      </c>
      <c r="C54" s="2"/>
      <c r="D54" s="61">
        <v>41</v>
      </c>
      <c r="E54" s="85">
        <f>SUM(E55)</f>
        <v>0</v>
      </c>
      <c r="F54" s="85">
        <f>SUM(F55)</f>
        <v>0</v>
      </c>
      <c r="G54" s="85">
        <f>SUM(G55)</f>
        <v>0</v>
      </c>
    </row>
    <row r="55" spans="1:7" ht="12.75" customHeight="1" x14ac:dyDescent="0.25">
      <c r="A55" s="44" t="s">
        <v>16</v>
      </c>
      <c r="B55" s="1" t="s">
        <v>224</v>
      </c>
      <c r="C55" s="1"/>
      <c r="D55" s="61">
        <v>42</v>
      </c>
      <c r="E55" s="86"/>
      <c r="F55" s="48"/>
      <c r="G55" s="87">
        <f>E55+F55</f>
        <v>0</v>
      </c>
    </row>
    <row r="56" spans="1:7" ht="12.75" customHeight="1" x14ac:dyDescent="0.25">
      <c r="A56" s="40" t="s">
        <v>30</v>
      </c>
      <c r="B56" s="2" t="s">
        <v>225</v>
      </c>
      <c r="C56" s="2"/>
      <c r="D56" s="61">
        <v>43</v>
      </c>
      <c r="E56" s="85">
        <f>SUM(E57:E59)</f>
        <v>0</v>
      </c>
      <c r="F56" s="85">
        <f>SUM(F57:F59)</f>
        <v>0</v>
      </c>
      <c r="G56" s="85">
        <f>SUM(G57:G59)</f>
        <v>0</v>
      </c>
    </row>
    <row r="57" spans="1:7" ht="12.75" customHeight="1" x14ac:dyDescent="0.25">
      <c r="A57" s="44" t="s">
        <v>18</v>
      </c>
      <c r="B57" s="2" t="s">
        <v>226</v>
      </c>
      <c r="C57" s="2"/>
      <c r="D57" s="61">
        <v>44</v>
      </c>
      <c r="E57" s="86"/>
      <c r="F57" s="48"/>
      <c r="G57" s="87">
        <f>E57+F57</f>
        <v>0</v>
      </c>
    </row>
    <row r="58" spans="1:7" ht="12.75" customHeight="1" x14ac:dyDescent="0.25">
      <c r="A58" s="44" t="s">
        <v>20</v>
      </c>
      <c r="B58" s="2" t="s">
        <v>227</v>
      </c>
      <c r="C58" s="2"/>
      <c r="D58" s="61">
        <v>45</v>
      </c>
      <c r="E58" s="86"/>
      <c r="F58" s="48"/>
      <c r="G58" s="87">
        <f>E58+F58</f>
        <v>0</v>
      </c>
    </row>
    <row r="59" spans="1:7" ht="12.75" customHeight="1" x14ac:dyDescent="0.25">
      <c r="A59" s="44" t="s">
        <v>22</v>
      </c>
      <c r="B59" s="2" t="s">
        <v>228</v>
      </c>
      <c r="C59" s="2"/>
      <c r="D59" s="61">
        <v>46</v>
      </c>
      <c r="E59" s="86"/>
      <c r="F59" s="48"/>
      <c r="G59" s="87">
        <f>E59+F59</f>
        <v>0</v>
      </c>
    </row>
    <row r="60" spans="1:7" ht="12.75" customHeight="1" x14ac:dyDescent="0.25">
      <c r="A60" s="40" t="s">
        <v>45</v>
      </c>
      <c r="B60" s="2" t="s">
        <v>229</v>
      </c>
      <c r="C60" s="2"/>
      <c r="D60" s="61">
        <v>47</v>
      </c>
      <c r="E60" s="86"/>
      <c r="F60" s="48"/>
      <c r="G60" s="87">
        <f>E60+F60</f>
        <v>0</v>
      </c>
    </row>
    <row r="61" spans="1:7" ht="12.75" customHeight="1" x14ac:dyDescent="0.25">
      <c r="A61" s="40" t="s">
        <v>53</v>
      </c>
      <c r="B61" s="2" t="s">
        <v>230</v>
      </c>
      <c r="C61" s="2"/>
      <c r="D61" s="61">
        <v>48</v>
      </c>
      <c r="E61" s="85">
        <f>SUM(E62:E67)</f>
        <v>0</v>
      </c>
      <c r="F61" s="85">
        <f>SUM(F62:F67)</f>
        <v>0</v>
      </c>
      <c r="G61" s="85">
        <f>SUM(G62:G67)</f>
        <v>0</v>
      </c>
    </row>
    <row r="62" spans="1:7" ht="12.75" customHeight="1" x14ac:dyDescent="0.25">
      <c r="A62" s="44" t="s">
        <v>24</v>
      </c>
      <c r="B62" s="2" t="s">
        <v>198</v>
      </c>
      <c r="C62" s="2"/>
      <c r="D62" s="61">
        <v>49</v>
      </c>
      <c r="E62" s="86"/>
      <c r="F62" s="48"/>
      <c r="G62" s="87">
        <f t="shared" ref="G62:G67" si="2">E62+F62</f>
        <v>0</v>
      </c>
    </row>
    <row r="63" spans="1:7" ht="12.75" customHeight="1" x14ac:dyDescent="0.25">
      <c r="A63" s="44" t="s">
        <v>26</v>
      </c>
      <c r="B63" s="2" t="s">
        <v>231</v>
      </c>
      <c r="C63" s="2"/>
      <c r="D63" s="61">
        <v>50</v>
      </c>
      <c r="E63" s="86"/>
      <c r="F63" s="48"/>
      <c r="G63" s="87">
        <f t="shared" si="2"/>
        <v>0</v>
      </c>
    </row>
    <row r="64" spans="1:7" ht="12.75" customHeight="1" x14ac:dyDescent="0.25">
      <c r="A64" s="44" t="s">
        <v>28</v>
      </c>
      <c r="B64" s="2" t="s">
        <v>232</v>
      </c>
      <c r="C64" s="2"/>
      <c r="D64" s="61">
        <v>51</v>
      </c>
      <c r="E64" s="86"/>
      <c r="F64" s="48"/>
      <c r="G64" s="87">
        <f t="shared" si="2"/>
        <v>0</v>
      </c>
    </row>
    <row r="65" spans="1:7" ht="12.75" customHeight="1" x14ac:dyDescent="0.25">
      <c r="A65" s="44" t="s">
        <v>39</v>
      </c>
      <c r="B65" s="2" t="s">
        <v>233</v>
      </c>
      <c r="C65" s="2"/>
      <c r="D65" s="61">
        <v>52</v>
      </c>
      <c r="E65" s="86"/>
      <c r="F65" s="48"/>
      <c r="G65" s="87">
        <f t="shared" si="2"/>
        <v>0</v>
      </c>
    </row>
    <row r="66" spans="1:7" x14ac:dyDescent="0.25">
      <c r="A66" s="44" t="s">
        <v>41</v>
      </c>
      <c r="B66" s="2" t="s">
        <v>234</v>
      </c>
      <c r="C66" s="2"/>
      <c r="D66" s="61">
        <v>53</v>
      </c>
      <c r="E66" s="86"/>
      <c r="F66" s="48"/>
      <c r="G66" s="87">
        <f t="shared" si="2"/>
        <v>0</v>
      </c>
    </row>
    <row r="67" spans="1:7" ht="12.75" customHeight="1" x14ac:dyDescent="0.25">
      <c r="A67" s="44" t="s">
        <v>43</v>
      </c>
      <c r="B67" s="2" t="s">
        <v>235</v>
      </c>
      <c r="C67" s="2"/>
      <c r="D67" s="61">
        <v>54</v>
      </c>
      <c r="E67" s="86"/>
      <c r="F67" s="48"/>
      <c r="G67" s="87">
        <f t="shared" si="2"/>
        <v>0</v>
      </c>
    </row>
    <row r="68" spans="1:7" ht="12.75" customHeight="1" x14ac:dyDescent="0.25">
      <c r="A68" s="40" t="s">
        <v>196</v>
      </c>
      <c r="B68" s="2" t="s">
        <v>236</v>
      </c>
      <c r="C68" s="2"/>
      <c r="D68" s="61">
        <v>55</v>
      </c>
      <c r="E68" s="85">
        <f>SUM(E69:E73)</f>
        <v>0</v>
      </c>
      <c r="F68" s="85">
        <f>SUM(F69:F73)</f>
        <v>0</v>
      </c>
      <c r="G68" s="85">
        <f>SUM(G69:G73)</f>
        <v>0</v>
      </c>
    </row>
    <row r="69" spans="1:7" ht="12.75" customHeight="1" x14ac:dyDescent="0.25">
      <c r="A69" s="44" t="s">
        <v>65</v>
      </c>
      <c r="B69" s="2" t="s">
        <v>237</v>
      </c>
      <c r="C69" s="2"/>
      <c r="D69" s="61">
        <v>56</v>
      </c>
      <c r="E69" s="86"/>
      <c r="F69" s="48"/>
      <c r="G69" s="87">
        <f>E69+F69</f>
        <v>0</v>
      </c>
    </row>
    <row r="70" spans="1:7" ht="12.75" customHeight="1" x14ac:dyDescent="0.25">
      <c r="A70" s="44" t="s">
        <v>91</v>
      </c>
      <c r="B70" s="2" t="s">
        <v>238</v>
      </c>
      <c r="C70" s="2"/>
      <c r="D70" s="61">
        <v>57</v>
      </c>
      <c r="E70" s="86"/>
      <c r="F70" s="48"/>
      <c r="G70" s="87">
        <f>E70+F70</f>
        <v>0</v>
      </c>
    </row>
    <row r="71" spans="1:7" ht="12.75" customHeight="1" x14ac:dyDescent="0.25">
      <c r="A71" s="44" t="s">
        <v>93</v>
      </c>
      <c r="B71" s="2" t="s">
        <v>239</v>
      </c>
      <c r="C71" s="2"/>
      <c r="D71" s="61">
        <v>58</v>
      </c>
      <c r="E71" s="86"/>
      <c r="F71" s="48"/>
      <c r="G71" s="87">
        <f>E71+F71</f>
        <v>0</v>
      </c>
    </row>
    <row r="72" spans="1:7" ht="12.75" customHeight="1" x14ac:dyDescent="0.25">
      <c r="A72" s="44" t="s">
        <v>95</v>
      </c>
      <c r="B72" s="2" t="s">
        <v>240</v>
      </c>
      <c r="C72" s="2"/>
      <c r="D72" s="61">
        <v>59</v>
      </c>
      <c r="E72" s="86"/>
      <c r="F72" s="48"/>
      <c r="G72" s="87">
        <f>E72+F72</f>
        <v>0</v>
      </c>
    </row>
    <row r="73" spans="1:7" ht="12.75" customHeight="1" x14ac:dyDescent="0.25">
      <c r="A73" s="44" t="s">
        <v>97</v>
      </c>
      <c r="B73" s="2" t="s">
        <v>241</v>
      </c>
      <c r="C73" s="2"/>
      <c r="D73" s="61">
        <v>60</v>
      </c>
      <c r="E73" s="86"/>
      <c r="F73" s="48"/>
      <c r="G73" s="87">
        <f>E73+F73</f>
        <v>0</v>
      </c>
    </row>
    <row r="74" spans="1:7" ht="12.75" customHeight="1" x14ac:dyDescent="0.25">
      <c r="A74" s="50"/>
      <c r="B74" s="89" t="s">
        <v>242</v>
      </c>
      <c r="C74" s="89"/>
      <c r="D74" s="61">
        <v>61</v>
      </c>
      <c r="E74" s="83">
        <f>SUM(E68+E61+E60+E56+E54)</f>
        <v>0</v>
      </c>
      <c r="F74" s="83">
        <f>SUM(F68+F61+F60+F56+F54)</f>
        <v>0</v>
      </c>
      <c r="G74" s="83">
        <f>SUM(G68+G61+G60+G56+G54)</f>
        <v>0</v>
      </c>
    </row>
    <row r="75" spans="1:7" x14ac:dyDescent="0.25">
      <c r="A75" s="50" t="s">
        <v>243</v>
      </c>
      <c r="B75" s="89" t="s">
        <v>244</v>
      </c>
      <c r="C75" s="89"/>
      <c r="D75" s="61">
        <v>62</v>
      </c>
      <c r="E75" s="83">
        <f>SUM(E74-E52+E50)</f>
        <v>0</v>
      </c>
      <c r="F75" s="83">
        <f>SUM(F74-F52+F50)</f>
        <v>0</v>
      </c>
      <c r="G75" s="83">
        <f>SUM(G74-G52+G50)</f>
        <v>0</v>
      </c>
    </row>
    <row r="76" spans="1:7" ht="12.75" customHeight="1" x14ac:dyDescent="0.25">
      <c r="A76" s="51" t="s">
        <v>245</v>
      </c>
      <c r="B76" s="89" t="s">
        <v>246</v>
      </c>
      <c r="C76" s="89"/>
      <c r="D76" s="61">
        <v>63</v>
      </c>
      <c r="E76" s="83">
        <f>SUM(E74-E52)</f>
        <v>0</v>
      </c>
      <c r="F76" s="83">
        <f>SUM(F74-F52)</f>
        <v>0</v>
      </c>
      <c r="G76" s="83">
        <f>SUM(G74-G52)</f>
        <v>0</v>
      </c>
    </row>
    <row r="77" spans="1:7" ht="12.75" customHeight="1" x14ac:dyDescent="0.25">
      <c r="A77" s="90"/>
      <c r="B77" s="90"/>
      <c r="C77" s="90"/>
      <c r="D77" s="90"/>
      <c r="E77" s="90"/>
      <c r="F77" s="90"/>
      <c r="G77" s="90"/>
    </row>
    <row r="78" spans="1:7" ht="23.85" customHeight="1" x14ac:dyDescent="0.25">
      <c r="A78" s="11" t="s">
        <v>168</v>
      </c>
      <c r="B78" s="11"/>
      <c r="C78" s="69" t="s">
        <v>169</v>
      </c>
      <c r="D78" s="10" t="s">
        <v>170</v>
      </c>
      <c r="E78" s="10"/>
      <c r="F78" s="10"/>
      <c r="G78" s="10"/>
    </row>
    <row r="79" spans="1:7" ht="37.799999999999997" customHeight="1" x14ac:dyDescent="0.25">
      <c r="A79" s="9"/>
      <c r="B79" s="9"/>
      <c r="C79" s="70"/>
      <c r="D79" s="9"/>
      <c r="E79" s="9"/>
      <c r="F79" s="9"/>
      <c r="G79" s="9"/>
    </row>
  </sheetData>
  <mergeCells count="80">
    <mergeCell ref="A77:G77"/>
    <mergeCell ref="A78:B78"/>
    <mergeCell ref="D78:G78"/>
    <mergeCell ref="A79:B79"/>
    <mergeCell ref="D79:G79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D12:D13"/>
    <mergeCell ref="E12:G12"/>
    <mergeCell ref="B14:C14"/>
    <mergeCell ref="B15:C15"/>
    <mergeCell ref="B16:C16"/>
    <mergeCell ref="A2:A10"/>
    <mergeCell ref="B2:D2"/>
    <mergeCell ref="E2:G2"/>
    <mergeCell ref="E3:G4"/>
    <mergeCell ref="E5:G5"/>
    <mergeCell ref="E6:G6"/>
    <mergeCell ref="E7:G7"/>
    <mergeCell ref="E8:G8"/>
    <mergeCell ref="E9:G9"/>
    <mergeCell ref="E10:G10"/>
  </mergeCells>
  <printOptions horizontalCentered="1"/>
  <pageMargins left="0.39374999999999999" right="0.39374999999999999" top="0.59027777777777801" bottom="0.196527777777778" header="0.51180555555555496" footer="0.51180555555555496"/>
  <pageSetup paperSize="9" firstPageNumber="0" fitToHeight="5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8</vt:i4>
      </vt:variant>
    </vt:vector>
  </HeadingPairs>
  <TitlesOfParts>
    <vt:vector size="10" baseType="lpstr">
      <vt:lpstr>Rozvaha</vt:lpstr>
      <vt:lpstr>Výkaz zisku a ztráty</vt:lpstr>
      <vt:lpstr>Rozvaha!Oblast_tisku</vt:lpstr>
      <vt:lpstr>'Výkaz zisku a ztráty'!Oblast_tisku</vt:lpstr>
      <vt:lpstr>Rozvaha!Print_Area_0</vt:lpstr>
      <vt:lpstr>Rozvaha!Print_Area_0_0</vt:lpstr>
      <vt:lpstr>Rozvaha!Print_Area_0_0_0</vt:lpstr>
      <vt:lpstr>Rozvaha!Print_Area_0_0_0_0</vt:lpstr>
      <vt:lpstr>Rozvaha!Print_Area_0_0_0_0_0</vt:lpstr>
      <vt:lpstr>Rozvaha!Print_Area_0_0_0_0_0_0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Rozvaha a výkaz zisku a ztráty pro neziskové organizace 2020</dc:title>
  <dc:subject/>
  <dc:creator>Admin</dc:creator>
  <dc:description/>
  <cp:lastModifiedBy>Admin</cp:lastModifiedBy>
  <cp:revision>22</cp:revision>
  <dcterms:created xsi:type="dcterms:W3CDTF">2019-01-09T08:38:56Z</dcterms:created>
  <dcterms:modified xsi:type="dcterms:W3CDTF">2021-03-05T21:44:53Z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