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Taxation\"/>
    </mc:Choice>
  </mc:AlternateContent>
  <xr:revisionPtr revIDLastSave="0" documentId="13_ncr:1_{BD15C708-CDA0-4133-81D8-3BB1AEE7A2EF}" xr6:coauthVersionLast="36" xr6:coauthVersionMax="45" xr10:uidLastSave="{00000000-0000-0000-0000-000000000000}"/>
  <bookViews>
    <workbookView xWindow="-5115" yWindow="2520" windowWidth="21600" windowHeight="13275" activeTab="2" xr2:uid="{00000000-000D-0000-FFFF-FFFF00000000}"/>
  </bookViews>
  <sheets>
    <sheet name="tax payer" sheetId="1" r:id="rId1"/>
    <sheet name="scope of CIT" sheetId="6" r:id="rId2"/>
    <sheet name="proforma for CIT" sheetId="7" r:id="rId3"/>
    <sheet name="CIT - add.notes" sheetId="4" r:id="rId4"/>
    <sheet name="admin-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5" i="7" l="1"/>
  <c r="G28" i="4" l="1"/>
  <c r="H28" i="4" s="1"/>
  <c r="H21" i="4"/>
  <c r="G21" i="4"/>
  <c r="I21" i="4" s="1"/>
  <c r="H17" i="4"/>
  <c r="G17" i="4"/>
  <c r="I17" i="4" s="1"/>
  <c r="G16" i="4"/>
  <c r="G131" i="7" l="1"/>
  <c r="G130" i="7"/>
  <c r="G124" i="7"/>
  <c r="D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author>
  </authors>
  <commentList>
    <comment ref="G75" authorId="0" shapeId="0" xr:uid="{47196F00-95A9-45EC-BECE-1336907F2A20}">
      <text>
        <r>
          <rPr>
            <b/>
            <sz val="9"/>
            <color indexed="81"/>
            <rFont val="Tahoma"/>
            <family val="2"/>
            <charset val="204"/>
          </rPr>
          <t>Oleksandra:</t>
        </r>
        <r>
          <rPr>
            <sz val="9"/>
            <color indexed="81"/>
            <rFont val="Tahoma"/>
            <family val="2"/>
            <charset val="204"/>
          </rPr>
          <t xml:space="preserve">
because taxed in separate tax base</t>
        </r>
      </text>
    </comment>
  </commentList>
</comments>
</file>

<file path=xl/sharedStrings.xml><?xml version="1.0" encoding="utf-8"?>
<sst xmlns="http://schemas.openxmlformats.org/spreadsheetml/2006/main" count="498" uniqueCount="411">
  <si>
    <t>Tax payer</t>
  </si>
  <si>
    <t>resident</t>
  </si>
  <si>
    <t>nonresident</t>
  </si>
  <si>
    <t>taxable income</t>
  </si>
  <si>
    <t>Tax liability deductions</t>
  </si>
  <si>
    <t>local competence</t>
  </si>
  <si>
    <t>communication with tax authorities</t>
  </si>
  <si>
    <t>* evidence from CZ</t>
  </si>
  <si>
    <t>unlimited tax liability in CZ =&gt; CZ tax on worldwide income</t>
  </si>
  <si>
    <t>limited tax liability in CZ =&gt; CZ tax on CZ-origin income</t>
  </si>
  <si>
    <t>to disclose worlwide income</t>
  </si>
  <si>
    <t>to disclose CZ-origin income</t>
  </si>
  <si>
    <t>or</t>
  </si>
  <si>
    <t>if none of two conditions for tax residency are not satisfied</t>
  </si>
  <si>
    <t>impact on tax liability*:</t>
  </si>
  <si>
    <t>impact on tax return*:</t>
  </si>
  <si>
    <t>conditions*:</t>
  </si>
  <si>
    <t>X</t>
  </si>
  <si>
    <t>professional education allowance</t>
  </si>
  <si>
    <t>(x)</t>
  </si>
  <si>
    <t>Tax liability</t>
  </si>
  <si>
    <t>disabled employees</t>
  </si>
  <si>
    <t>(X)</t>
  </si>
  <si>
    <t>Tax liability after deductions</t>
  </si>
  <si>
    <t>X / (X)</t>
  </si>
  <si>
    <t>tax loss</t>
  </si>
  <si>
    <t>R&amp;D allowance</t>
  </si>
  <si>
    <t>tax exempt income</t>
  </si>
  <si>
    <t>taxpayer vs payer of tax</t>
  </si>
  <si>
    <t>is based on residential address</t>
  </si>
  <si>
    <t>location of immovable asset (if real estate is taxed)</t>
  </si>
  <si>
    <t>if individual has data box, then communication is via this data box only; if not, via paper forms</t>
  </si>
  <si>
    <t>registration duty</t>
  </si>
  <si>
    <t>persons lible to tax are obligated to register for taxes with local Tax office by filling in  registration form within 15 days</t>
  </si>
  <si>
    <t>from day of commencement of business activity or from day when first business income was received</t>
  </si>
  <si>
    <t>self-assessment principle states that taxpayer fills his tax return by himself or by his official representative (e.g. registered tax advicer)</t>
  </si>
  <si>
    <t>there 3 types of tax return:</t>
  </si>
  <si>
    <t>ordinary - is filled after the end of taxable period and within deadlines set by law (3 months after the end of taxable period, which is always for PIT the same as normal calendra year; in case if return is prepared by registered tax advicer then there are 6 months for filling this return after the end of taxable period)</t>
  </si>
  <si>
    <t>corrective - is filled after ordinary tax return but still within deadline set by law. It is used in tax assessments as final one (i.e. without considering ordinary one)</t>
  </si>
  <si>
    <t>additional - is filled after ordinary tax return and after deadline set by law. The deadline for filling this return is end of month following the month when such facts (see below) were discovered. Additional tax tax, if any, is payable within this additional time limit. This return cannot be filled during tax audit.</t>
  </si>
  <si>
    <t>obligation: it should be filled in case when person liable to tax finds out that his tax liability should be higher or his tax loss should be lower than his last known tax laibility declared in previous tax return</t>
  </si>
  <si>
    <t>possibility: it can be filled in case when person liable to tax finds out that his tax liability should be lower or his tax loss should be higher than his last known tax laibility declared in previous tax return</t>
  </si>
  <si>
    <t>tax becomes due on deadline for filling in tax return.</t>
  </si>
  <si>
    <t>it should be paid in CZ currency</t>
  </si>
  <si>
    <t>there wre following methods of payment:</t>
  </si>
  <si>
    <t>each employer is obliged to perfom monthly payroll tax witholdings</t>
  </si>
  <si>
    <t>payroll tax advances must be witheld on the day of salary payment and must be transferred to Tax office by 20th day of the following calendar month for which salary is paid</t>
  </si>
  <si>
    <t>employers are obliged to have payroll sheet for each employee</t>
  </si>
  <si>
    <t>after year end employer should perform annual payroll reconcilliation of payroll taxes witheld during the year. it should be prepared within 2 month after the end of calendar year.</t>
  </si>
  <si>
    <t>tax base for PIT should be rounded down to the nearest 100 of CZK</t>
  </si>
  <si>
    <t>tax advance should be rounded up to the nearest 100 of CZK</t>
  </si>
  <si>
    <t>tax base for WHT is reounded down to whole CZK</t>
  </si>
  <si>
    <t>Tax procedure:</t>
  </si>
  <si>
    <t>Self-assessment system and tax return:</t>
  </si>
  <si>
    <t>Payment of tax:</t>
  </si>
  <si>
    <t>Payroll tax:</t>
  </si>
  <si>
    <t>Rounding:</t>
  </si>
  <si>
    <t>Accounting revenue</t>
  </si>
  <si>
    <t>Income subject to tax</t>
  </si>
  <si>
    <t>Income not subject to tax</t>
  </si>
  <si>
    <t>income taxed in general tax base (19% rate)</t>
  </si>
  <si>
    <t>tax base is not decreased by any costs</t>
  </si>
  <si>
    <t>tax base and tax are both rounded down to whole CZK and 15% tax is witheld by payer of income</t>
  </si>
  <si>
    <t>tax base and tax are both rounded down to whole thousands of CZK and 15% tax is paid by recipient of income</t>
  </si>
  <si>
    <t>if there is foreign tax witheld by payer of income, foreign tax can be credited against CZ tax liability from separate tax base. Such credit is allowed only if related DTT has been concluded.</t>
  </si>
  <si>
    <t>all other corporation income</t>
  </si>
  <si>
    <t>Tax non-deductable costs</t>
  </si>
  <si>
    <t>Because tax base is calculated as 'incomes - costs = profit before tax (PBT)' we need to know nature of each type of income and each cost from accounting and from tax perspective which have been included into PBT:</t>
  </si>
  <si>
    <t>incomes</t>
  </si>
  <si>
    <t>costs</t>
  </si>
  <si>
    <t>accounting income</t>
  </si>
  <si>
    <t>accounting costs</t>
  </si>
  <si>
    <t>add back' adjustment</t>
  </si>
  <si>
    <t>less' adjustment</t>
  </si>
  <si>
    <t>Taxable income (=taxable in general tax base)</t>
  </si>
  <si>
    <t>Tax-deductable costs</t>
  </si>
  <si>
    <t>Income taxable in separate tax base</t>
  </si>
  <si>
    <t>Non-accounted taxable income</t>
  </si>
  <si>
    <t>Accounting depreciation</t>
  </si>
  <si>
    <t>Tax depreciation</t>
  </si>
  <si>
    <t>C</t>
  </si>
  <si>
    <t>AC + TX</t>
  </si>
  <si>
    <t>Income tax exempt or taxed by WHT</t>
  </si>
  <si>
    <t>TX</t>
  </si>
  <si>
    <t>AC</t>
  </si>
  <si>
    <t>Recogognized from perspective:</t>
  </si>
  <si>
    <t>Type of individual transaction</t>
  </si>
  <si>
    <t>Treatment</t>
  </si>
  <si>
    <t>Profit before tax (PBT)</t>
  </si>
  <si>
    <t>Add back adjustment</t>
  </si>
  <si>
    <t>Less adjustments</t>
  </si>
  <si>
    <t>Examption of foreign tax base included into PBT (if existing DTT allows)</t>
  </si>
  <si>
    <t>Tax base II</t>
  </si>
  <si>
    <t>Tax base III</t>
  </si>
  <si>
    <t>Tax base I</t>
  </si>
  <si>
    <t>gifts and donations</t>
  </si>
  <si>
    <t>Ordinary tax credit of foreign CIT witheld abroad (if exisitng DTT allows)</t>
  </si>
  <si>
    <t>Corporate tax return (annual)</t>
  </si>
  <si>
    <t>Tax base deductions I</t>
  </si>
  <si>
    <t>Tax base deductions II</t>
  </si>
  <si>
    <t>Tax base IV after all tax base deductions</t>
  </si>
  <si>
    <t>Tax base IV after all tax base deductions rounded down to '000</t>
  </si>
  <si>
    <t>Tax rate 19% for general tax base</t>
  </si>
  <si>
    <t>investment incentive</t>
  </si>
  <si>
    <t>Tax liability after deductions and after tax credit</t>
  </si>
  <si>
    <t>Tax liability at 15% from separate tax base</t>
  </si>
  <si>
    <t>Final tax liabillity</t>
  </si>
  <si>
    <t>Tax advances due in current tax period (and actually paid before deadline)</t>
  </si>
  <si>
    <t>Tax liability under/overpayment</t>
  </si>
  <si>
    <t>Non-accounted and tax deductable costs</t>
  </si>
  <si>
    <t>Adjustment to general tax base</t>
  </si>
  <si>
    <t>F</t>
  </si>
  <si>
    <t>A</t>
  </si>
  <si>
    <t>D</t>
  </si>
  <si>
    <t>E</t>
  </si>
  <si>
    <t>B</t>
  </si>
  <si>
    <t>NOTES:</t>
  </si>
  <si>
    <t>Adjustment to tax base depending on accounting and tax recognition of individual elements of PBT:</t>
  </si>
  <si>
    <t>e.g. received contractual penalties if they are paid, unpaid liabilites overdue for more than 30 months (they may be tax deductable again in taxable period when liability is paid; this does not relate to those liabilities which were never recognized as tax deductable), transfer pricing adjustment and not posted invoice without income accrual (these two are non-accounted revenues thus not includede into PBT)</t>
  </si>
  <si>
    <t>e.g. dividedns received from CZ tax resident taxed by WHT, divideds received from CZ tax non-resident taxed in separate tax base, release of accounting provision and reserves where their creation was tax non-deductable cost</t>
  </si>
  <si>
    <t>Tax base deductions</t>
  </si>
  <si>
    <t>Type of deduction</t>
  </si>
  <si>
    <t>Conditions for deduction</t>
  </si>
  <si>
    <t>donations/gifts</t>
  </si>
  <si>
    <t>Companies can deduct up to 100% of R&amp;D costs from their annual TB. BUT! Not all R&amp;D costs incurred by companies are tax eligible. Eligible costs are: direct tax deductable costs (e.g. payroll costs of R&amp;D engineers, consumed materials), tax depeciation of assets used for R&amp;D with exception of immovables, other operational expenses directly related to realization of R&amp;D activities (telecommunications fees, electricity, water). Non-eligible costs are: R&amp;D services acquired from 3d parties, license fees. Also for eligible costs taxpayer always needs to have written R&amp;D project description. Can be carried forward for a max of 3 consecutive taxable periods.</t>
  </si>
  <si>
    <t>in general donations represent tax non-deductable cost except the following cases: receipient is NPO; purpose of donation is finance science, education, R&amp;D, culture, school, health care, physcial education, elimination of effects of natural disasters; min amount of donation is 2,000 czk and max limit for deduction is 10% of tax base III.</t>
  </si>
  <si>
    <t>Tax liability deduction:</t>
  </si>
  <si>
    <r>
      <t>it is revenue which is recognized from accounting perspective but it is tax exempt income from tax perspective (</t>
    </r>
    <r>
      <rPr>
        <b/>
        <sz val="11"/>
        <color theme="1"/>
        <rFont val="Calibri"/>
        <family val="2"/>
        <scheme val="minor"/>
      </rPr>
      <t>treatment A</t>
    </r>
    <r>
      <rPr>
        <sz val="11"/>
        <color theme="1"/>
        <rFont val="Calibri"/>
        <family val="2"/>
        <scheme val="minor"/>
      </rPr>
      <t>)</t>
    </r>
  </si>
  <si>
    <r>
      <t>it is revenue which is recognized from both accounting perspective and tax perspective (</t>
    </r>
    <r>
      <rPr>
        <b/>
        <sz val="11"/>
        <color theme="1"/>
        <rFont val="Calibri"/>
        <family val="2"/>
        <scheme val="minor"/>
      </rPr>
      <t>treatment B</t>
    </r>
    <r>
      <rPr>
        <sz val="11"/>
        <color theme="1"/>
        <rFont val="Calibri"/>
        <family val="2"/>
        <scheme val="minor"/>
      </rPr>
      <t>)</t>
    </r>
  </si>
  <si>
    <r>
      <t>it is revenue which is recognized from tax perspective (is taxable income) but it is not recognized as income from accounting perspective (</t>
    </r>
    <r>
      <rPr>
        <b/>
        <sz val="11"/>
        <color theme="1"/>
        <rFont val="Calibri"/>
        <family val="2"/>
        <scheme val="minor"/>
      </rPr>
      <t>treatment C</t>
    </r>
    <r>
      <rPr>
        <sz val="11"/>
        <color theme="1"/>
        <rFont val="Calibri"/>
        <family val="2"/>
        <scheme val="minor"/>
      </rPr>
      <t>)</t>
    </r>
  </si>
  <si>
    <r>
      <t>because it is not recognized from tax perspective, adjustment to PBT will be '</t>
    </r>
    <r>
      <rPr>
        <b/>
        <sz val="11"/>
        <color theme="1"/>
        <rFont val="Calibri"/>
        <family val="2"/>
        <scheme val="minor"/>
      </rPr>
      <t>less</t>
    </r>
    <r>
      <rPr>
        <sz val="11"/>
        <color theme="1"/>
        <rFont val="Calibri"/>
        <family val="2"/>
        <scheme val="minor"/>
      </rPr>
      <t>' (i.e. since it is tax exempt we do not pay CIT on it)</t>
    </r>
  </si>
  <si>
    <r>
      <t xml:space="preserve">because it is recognized from both accounting and tax perspective it is already included into list of all incomes generted by company on the basis of which its PBT was calculated, thus </t>
    </r>
    <r>
      <rPr>
        <b/>
        <sz val="11"/>
        <color theme="1"/>
        <rFont val="Calibri"/>
        <family val="2"/>
        <scheme val="minor"/>
      </rPr>
      <t>no adjustment</t>
    </r>
    <r>
      <rPr>
        <sz val="11"/>
        <color theme="1"/>
        <rFont val="Calibri"/>
        <family val="2"/>
        <scheme val="minor"/>
      </rPr>
      <t xml:space="preserve"> to PBT is needed.</t>
    </r>
  </si>
  <si>
    <r>
      <t>it is cost which is recognized from accounting perspective but it is tax non-deductable from tax perspective (=cannot be deducted form total incomes when arriving to PBT) (</t>
    </r>
    <r>
      <rPr>
        <b/>
        <sz val="11"/>
        <color theme="1"/>
        <rFont val="Calibri"/>
        <family val="2"/>
        <scheme val="minor"/>
      </rPr>
      <t>treatment D</t>
    </r>
    <r>
      <rPr>
        <sz val="11"/>
        <color theme="1"/>
        <rFont val="Calibri"/>
        <family val="2"/>
        <scheme val="minor"/>
      </rPr>
      <t>)</t>
    </r>
  </si>
  <si>
    <r>
      <t>it is revenue which is recognized from both accounting perspective and tax perspective (</t>
    </r>
    <r>
      <rPr>
        <b/>
        <sz val="11"/>
        <color theme="1"/>
        <rFont val="Calibri"/>
        <family val="2"/>
        <scheme val="minor"/>
      </rPr>
      <t>treatment E</t>
    </r>
    <r>
      <rPr>
        <sz val="11"/>
        <color theme="1"/>
        <rFont val="Calibri"/>
        <family val="2"/>
        <scheme val="minor"/>
      </rPr>
      <t>)</t>
    </r>
  </si>
  <si>
    <r>
      <t>it is cost which is recognized from tax perspective (is tax-deductable cost) but it is not recognized as cost from accounting perspective (</t>
    </r>
    <r>
      <rPr>
        <b/>
        <sz val="11"/>
        <color theme="1"/>
        <rFont val="Calibri"/>
        <family val="2"/>
        <scheme val="minor"/>
      </rPr>
      <t>treatment F</t>
    </r>
    <r>
      <rPr>
        <sz val="11"/>
        <color theme="1"/>
        <rFont val="Calibri"/>
        <family val="2"/>
        <scheme val="minor"/>
      </rPr>
      <t>)</t>
    </r>
  </si>
  <si>
    <r>
      <t>because it is not recognized from tax perspective, adjustment to PBT will be '</t>
    </r>
    <r>
      <rPr>
        <b/>
        <sz val="11"/>
        <color theme="1"/>
        <rFont val="Calibri"/>
        <family val="2"/>
        <scheme val="minor"/>
      </rPr>
      <t>add back</t>
    </r>
    <r>
      <rPr>
        <sz val="11"/>
        <color theme="1"/>
        <rFont val="Calibri"/>
        <family val="2"/>
        <scheme val="minor"/>
      </rPr>
      <t>' (i.e. since it is tax non-deductable we cannot decrease total income by its amount thus we need to pay CIT on that portion of accounting and taxable incomes which was reduced by applying this accounting cost)</t>
    </r>
  </si>
  <si>
    <r>
      <t xml:space="preserve">because it is recognized from both accounting and tax perspective, it is already included into list of all costs incurred by company and deducted from income part on the basis of which its PBT was calculated, thus </t>
    </r>
    <r>
      <rPr>
        <b/>
        <sz val="11"/>
        <color theme="1"/>
        <rFont val="Calibri"/>
        <family val="2"/>
        <scheme val="minor"/>
      </rPr>
      <t>no adjustment</t>
    </r>
    <r>
      <rPr>
        <sz val="11"/>
        <color theme="1"/>
        <rFont val="Calibri"/>
        <family val="2"/>
        <scheme val="minor"/>
      </rPr>
      <t xml:space="preserve"> to PBT is needed.</t>
    </r>
  </si>
  <si>
    <r>
      <t>because it is not recognized from accounting perspective it is not included into list of list of all costs incurred by company and deducted from income part on the basis of which its PBT was calculated, thus adjustment to PBT will be '</t>
    </r>
    <r>
      <rPr>
        <b/>
        <sz val="11"/>
        <color theme="1"/>
        <rFont val="Calibri"/>
        <family val="2"/>
        <scheme val="minor"/>
      </rPr>
      <t>less</t>
    </r>
    <r>
      <rPr>
        <sz val="11"/>
        <color theme="1"/>
        <rFont val="Calibri"/>
        <family val="2"/>
        <scheme val="minor"/>
      </rPr>
      <t>' (i.e. since it is tax-deductable we do not pay CIT on it)</t>
    </r>
  </si>
  <si>
    <t>18,000 czk/disabled employee of I category; 60,000 czk/employee of II category.</t>
  </si>
  <si>
    <t>e.g. accounting costs incurred in order to generate, ensure and maintain taxable income (e.g. purchased materials, goods and services, rental fees, insurance fees, license fees, energy consumption), some employees'non-monetary benefits (meal vocuhers up to 55%), travel expenses wihtin limits of Labor code, promotional gifts (with certain conditions), statutory SHI contributions and contractual penalties if due paid. Also some accounted costs which are ususally considered as tax non-deductable under normal conditions but if they were recharged to 3d party they are considered as tax- deductable i amount of related income booked in current period or previous periods.</t>
  </si>
  <si>
    <t xml:space="preserve">e.g. statutory SHI contributions from wages and contractual penalties if overdue paid (i.e. they relate to previous periods but paid in the current period), tax depreciation and tax residual value of assets, tax statutory reserves and provisions (for unpaid receivables overdue),  tax non-deductable costs up to related taxable income. </t>
  </si>
  <si>
    <t>tax recognized only (=tax deductable aka tax eligible)</t>
  </si>
  <si>
    <t>Creation</t>
  </si>
  <si>
    <t>Release</t>
  </si>
  <si>
    <t>Accounting provisions and reserves</t>
  </si>
  <si>
    <t>Tax (statutory) provisions and reserves</t>
  </si>
  <si>
    <t>Tax treatment of provisions and reserves</t>
  </si>
  <si>
    <t>tax non-deductable cost =&gt; add back</t>
  </si>
  <si>
    <t>non-taxable income =&gt; less</t>
  </si>
  <si>
    <t>tax deductable cost =&gt; no adjustment</t>
  </si>
  <si>
    <t>Booked in one period but received (paid in case of cost) in another period</t>
  </si>
  <si>
    <t>Booked &amp; received (paid in case of cost) in the same period</t>
  </si>
  <si>
    <t>booked in current period BUT received (paid) in following period</t>
  </si>
  <si>
    <t>booked in previous period BUT received (paid) in current period</t>
  </si>
  <si>
    <t>received (income) - should be recorded (=booked) and related payment should be received</t>
  </si>
  <si>
    <t>paid (cost) - should be recorded (=booked) and related payment should be made</t>
  </si>
  <si>
    <t>taxable income =&gt; no adjustment</t>
  </si>
  <si>
    <t>tax-deductable cost =&gt; no adjustment</t>
  </si>
  <si>
    <t>non-deductable cost =&gt; add back</t>
  </si>
  <si>
    <t>non-accounted taxable income =&gt; add back</t>
  </si>
  <si>
    <t>non-accounted deductable cost =&gt; less</t>
  </si>
  <si>
    <t>Booked in one period but paid in another period</t>
  </si>
  <si>
    <t>booked in current period BUT paid in following period</t>
  </si>
  <si>
    <t>booked in previous period BUT paid in current period</t>
  </si>
  <si>
    <t>Booked &amp; paid in the same period*</t>
  </si>
  <si>
    <t>*should be paid by the end of the month following the nd of the taxable period (till statutory deadline)</t>
  </si>
  <si>
    <t>Tax treatment of contractual penalty</t>
  </si>
  <si>
    <t>Tax treatment of SHI</t>
  </si>
  <si>
    <t>Tax treatment of depreciation (amortization)</t>
  </si>
  <si>
    <t xml:space="preserve">tax depreciation is never booked in accounting books. It is separate evidence for tax purposes only. </t>
  </si>
  <si>
    <t>AD &gt; TD =&gt; add back</t>
  </si>
  <si>
    <t>AD &lt; TD =&gt; less</t>
  </si>
  <si>
    <t>NBV &gt; TRV =&gt; add back</t>
  </si>
  <si>
    <t>NBV &lt; TRV =&gt; less</t>
  </si>
  <si>
    <t xml:space="preserve">Accounting depreciation is booked in costs and it is non-deductable cost. Tax depreciation is compared with amount booked as accounting depreciation and difference is reflected: </t>
  </si>
  <si>
    <t>TRV of disposed asset is tax deductable in case of:</t>
  </si>
  <si>
    <t>sales of asset</t>
  </si>
  <si>
    <t>damage caused by natural disaster</t>
  </si>
  <si>
    <t>theft by unknown offernder which is confirmed by police</t>
  </si>
  <si>
    <t>another kind of damage only up to amount of directly related income (e.g. compensation from insurance)</t>
  </si>
  <si>
    <t>CIT advances</t>
  </si>
  <si>
    <t>Advance period starts on the day following the statutory date for filling CIT return for previous taxable period and lasts until the last day of statutory period for submission of next tax return. During taxable period advance payments should be done if last known tax liability was higher than 30,000 czk.</t>
  </si>
  <si>
    <t>Last known tax liability</t>
  </si>
  <si>
    <t>Tax advance payment</t>
  </si>
  <si>
    <t>When payable</t>
  </si>
  <si>
    <t>0-30,000</t>
  </si>
  <si>
    <t>30,001 - 150,000</t>
  </si>
  <si>
    <t>&gt; 150,000</t>
  </si>
  <si>
    <t>no advances</t>
  </si>
  <si>
    <t>40% of last known tax liability</t>
  </si>
  <si>
    <t>25% of last known tax liability</t>
  </si>
  <si>
    <t>quarterly: 15th day of 3d, 6th, 9th and 12th month of taxable period</t>
  </si>
  <si>
    <t>semi-annually: 15th day of 6th and 12th month of taxable period</t>
  </si>
  <si>
    <t>NA</t>
  </si>
  <si>
    <t>Double taxation relief</t>
  </si>
  <si>
    <t>Taxpayer receiving income that is subject to taxation in CZ and also in another country can use tax relief based on related DTT. However CZ tax office will require confirmation from foreign tax administrators about actual taxes paid abroad.</t>
  </si>
  <si>
    <t>Methods to avoid double taxation of income:</t>
  </si>
  <si>
    <t>Coeficient =</t>
  </si>
  <si>
    <t>foreign tax base / total tax base</t>
  </si>
  <si>
    <t>CIT liability from general tax base * Coefficient = Tax base deduction in CZ due to foreign tax paid abroad</t>
  </si>
  <si>
    <t>With some exeptions all DTTs can be grouped into three categorie:</t>
  </si>
  <si>
    <t>treaties based on Model Treaty of UNO - between/with developing countries, tax should be paid in country of origination of related income</t>
  </si>
  <si>
    <t>treaties with USA - tax should be paid in country of citizenship of taxpayer</t>
  </si>
  <si>
    <t>treaties based on Model Treaty of OECD - between developed counteris, tax should be paid in country of tax residence of taxpayer</t>
  </si>
  <si>
    <t>exemption with progression - when CZ tax base is decreased by full amount of foreign tax base taxed abroad and then the remaining (reduced) general tax base in CZ is taxed with recalculated CIT rate (instead of standard 19%). Recalculated tax rate is obtained by taking into consideration of taxes payable by taxpayer, both in CZ and abroad (i.e. (tax paid abroad on foreign income + tax payable on general tax base reduced by tax foreign tax base in CZ) / (foreign income and other incomes earned by CZ taxpayer). In CZ this method is forbidden.</t>
  </si>
  <si>
    <t>tax paid abroad on foreign income as tax deductable cost</t>
  </si>
  <si>
    <r>
      <t xml:space="preserve">full credit - when CZ </t>
    </r>
    <r>
      <rPr>
        <u/>
        <sz val="11"/>
        <color theme="1"/>
        <rFont val="Calibri"/>
        <family val="2"/>
        <charset val="204"/>
        <scheme val="minor"/>
      </rPr>
      <t>tax liability</t>
    </r>
    <r>
      <rPr>
        <sz val="11"/>
        <color theme="1"/>
        <rFont val="Calibri"/>
        <family val="2"/>
        <scheme val="minor"/>
      </rPr>
      <t xml:space="preserve"> may be decreased by full amount of foreign tax paid abroad. </t>
    </r>
  </si>
  <si>
    <t>credit methods*</t>
  </si>
  <si>
    <t>exemption methods **</t>
  </si>
  <si>
    <t>DTTs determine tax residency of taxpayers and stipulate methods for avoidance of double taxation of incme. These methods are applicable for both PIT and CIT.</t>
  </si>
  <si>
    <t xml:space="preserve">it is applied in case if no DTT has been concluded between CZ and counterparty and thus CZ resident cannot use any of the above two methods for avoiding double taxation. </t>
  </si>
  <si>
    <t xml:space="preserve">* CZ has this arrangement with Belgium, Republik of Ireland, France, Poland, Austria, Slovakia and USA. If it is full credit or ordinar credit it depends on terms and conditions of each particular DTT. The relief by credit mainly applies to withholding tax imposed to the source state (e.g. tax on dividend income). This withholding tax is deducted from the tax imposed on the resident state.  The tax authorities of the resident state will request for documents proving the imposition of withholding tax in the source state like tax certificate issued by the tax authorities of the source state or tax receipt. </t>
  </si>
  <si>
    <t xml:space="preserve">** CZ has this arrangement with Germany, Italy, UK and Spain. It is always full exemption since exemption with progression is forbiden in CZ. The relief by exemption mainly applies to profits generated through a Permanent Establishment in
the source state. The source state claims taxing rights on the profits of the permanent establishment and the resident state exempts it from taxation. </t>
  </si>
  <si>
    <t>Also this treatment is applied if related DTT exists but: (1) CZ and counterparty (state of income origine) have different taxable periods; or (2) limit for applicable method (crdit or exemption) is exceeded.</t>
  </si>
  <si>
    <t>Paying-out entity</t>
  </si>
  <si>
    <t>Receiving entity</t>
  </si>
  <si>
    <t>CZ tax resident</t>
  </si>
  <si>
    <t>CZ tax non-resident</t>
  </si>
  <si>
    <t>dividends</t>
  </si>
  <si>
    <t>interests and royalties</t>
  </si>
  <si>
    <t xml:space="preserve">withoulds at % as per DTT or local legislation </t>
  </si>
  <si>
    <t>general tax base and adj. less</t>
  </si>
  <si>
    <t>separate tax base and full credit or full exemption if DTT; general tax base and tax-deductable cost if no DTT or limit or time period is exceeded under existing DTT</t>
  </si>
  <si>
    <t>provisions for bad debts</t>
  </si>
  <si>
    <t>provisions for receivables not exceeding 30,000 czk</t>
  </si>
  <si>
    <t>Tax (statutory) provisions include:</t>
  </si>
  <si>
    <t>provisions for receivables against debtors in insolvency proceedings - provision can be created up to 100% of amount of receivable in the taxable period when it was claimed in court in insolvency proceedings</t>
  </si>
  <si>
    <t>general rule:</t>
  </si>
  <si>
    <t>exception:</t>
  </si>
  <si>
    <t>if receivable has face value &gt; 200,000 czk, then court proceedings are required</t>
  </si>
  <si>
    <t>50% of face value</t>
  </si>
  <si>
    <t>100% of face value</t>
  </si>
  <si>
    <t>aged receivables with 18 months of overdue =&gt;</t>
  </si>
  <si>
    <t>aged receivables with 30 months of overdue =&gt;</t>
  </si>
  <si>
    <t>aged receivables with 6 months of overdue =&gt;</t>
  </si>
  <si>
    <t>aged receivables with 12 months of overdue =&gt;</t>
  </si>
  <si>
    <t>aged receivables with 24 months of overdue =&gt;</t>
  </si>
  <si>
    <t>aged receivables with 36 months of overdue =&gt;</t>
  </si>
  <si>
    <t>20% of face value</t>
  </si>
  <si>
    <t>33% of face value</t>
  </si>
  <si>
    <t>66% of face value</t>
  </si>
  <si>
    <t>80% of face value</t>
  </si>
  <si>
    <t>if receivable has face value &lt; 200,000 czk, provision in amount of 20% of face value can be created even without court proceedings. BUT creation of further provision (i.e. remaining 80%) requires court proceedings.</t>
  </si>
  <si>
    <t>before Jan 1st, 2014 - court proceedings are required</t>
  </si>
  <si>
    <t>from Jan 1st, 2014* - court proceedings are not required</t>
  </si>
  <si>
    <t>Note: on Jan 1, 2014 CZ Tax Code was updated. In 2018 all receivables due untill the end of 2013 (i.e. before change in legislation) became aged for more than 36 months. It means that 100% provision could be created by that time (assuming they were claimed at court). If they haven't been created yet, they still can be created.</t>
  </si>
  <si>
    <t>court proceedings are not required</t>
  </si>
  <si>
    <t>face value of receivable should be =&lt; 30,000 czk toward the same debtor</t>
  </si>
  <si>
    <t>it has been overdue for 12 months or more.</t>
  </si>
  <si>
    <t>general conditions for creation of statutory provision:</t>
  </si>
  <si>
    <t>in CZ there are three types of statutory provisions:</t>
  </si>
  <si>
    <t>receivable should be originally taxed as income</t>
  </si>
  <si>
    <t>no provision can be reated for receivable between related parties</t>
  </si>
  <si>
    <t>no provision can be created if taxpayer is in liquidation or in insolvency proceedings</t>
  </si>
  <si>
    <t>provisions can be created only toward receivables originated from normal supply of goods or services (i.e. for recaivable from contractual penalty or interest for late payment no provision can be created).</t>
  </si>
  <si>
    <t>no provision can be created if taxpayer has liabilites toward the same debtor and these liabilities are not yet settled</t>
  </si>
  <si>
    <t>whose bankruptcy was dismissed by the court because debtor's assets were not sufficient</t>
  </si>
  <si>
    <t>who died and thereis noone who can pay off his debts</t>
  </si>
  <si>
    <t>who was dissolved without any legal successor</t>
  </si>
  <si>
    <t>whose property is subject of public auction</t>
  </si>
  <si>
    <t>Tax provision can be created for overdue (aged) receivable (creation of provision and subsequent write off of aged receivable)</t>
  </si>
  <si>
    <t xml:space="preserve">Overdue (aged) receivable can be written off (write-off without prior creation of provision) only if it is against debtor </t>
  </si>
  <si>
    <t>Tax provisions for aged receivables</t>
  </si>
  <si>
    <t>Tax reserves for repairs of tangible assets</t>
  </si>
  <si>
    <t>Legal owner of asset can create tax-deductable reserve (statutory) for repairs of tangible assets, BUT it is not possible to create such reserves for maintanance of assets.</t>
  </si>
  <si>
    <t>When creating a statutory reserve the amount of created reserve should be transferred to special (separate) bank account in CZ or in EU. Money must be transferred at the latest by the deadline for filling in tax return for the period.</t>
  </si>
  <si>
    <t>Reserve cannot be created for only one taxable period. The maximum duration of reserve is 10 years:</t>
  </si>
  <si>
    <t>Depreciation category</t>
  </si>
  <si>
    <t>Max number of years for creation of reserves</t>
  </si>
  <si>
    <t>.</t>
  </si>
  <si>
    <t>Creation of reserves should be proportionate in particular years (but there are some exeptions, like in case of recalculation of costs of repair)</t>
  </si>
  <si>
    <t>Release of reserve doesn't need to be proportional. The whole reserve or its remaining balance needs to be released at the latest in the taxable period following the period when repair commenced.</t>
  </si>
  <si>
    <t>Actual repair should start at the latest in the period following the taxable period when repair was expected to commence. Otherwise reserve needs to releaed into revenue in the subsequent period.</t>
  </si>
  <si>
    <t>Reserve cannot be created if taxpayer is in liquidation or in insolvency proceedings.</t>
  </si>
  <si>
    <t>Tax treatment of investment income:</t>
  </si>
  <si>
    <t>it is calculated from acquisition price of tangible assets</t>
  </si>
  <si>
    <t>Acquisition price is</t>
  </si>
  <si>
    <t>purchase price</t>
  </si>
  <si>
    <t>In CZ all long-term asserts which can be subject of depreciation are categorized into these groups:</t>
  </si>
  <si>
    <t>movable assets with purchase price &gt; 40,000 czk and operational life &gt; 1 year</t>
  </si>
  <si>
    <t>immovable assets</t>
  </si>
  <si>
    <t>intangible assets with purchase price &gt; 60,000 czk and operational life &gt; 1 year</t>
  </si>
  <si>
    <t>Some types of assets like plots of land and art works  and financial investments are not depreciated.</t>
  </si>
  <si>
    <t>Tax amortization of intangible asset is monthly depreciation.</t>
  </si>
  <si>
    <t>Tax depreciation of tangible asste is annual depreciation. If the asset is put into use at the end of taxable period, taxpayer may still apply the whole annual tax depreciation.</t>
  </si>
  <si>
    <t>If asset was depreciated in previous periods and it is disposed in the current period, only half of annual charge can be claimed in the current period.</t>
  </si>
  <si>
    <t>Tax depreciation shall be rounded up to next whole czk.</t>
  </si>
  <si>
    <t>Depreciation categories:</t>
  </si>
  <si>
    <t>Depreciation methods for tangibles assets</t>
  </si>
  <si>
    <t>straight-line method</t>
  </si>
  <si>
    <t>accelearted method</t>
  </si>
  <si>
    <t>tax depreciation = (input price * annual depreciation rate) / 100</t>
  </si>
  <si>
    <t>If technical improvement is performed over asset, annual depreciation rate for increased input cost must be used (starting from the period in which appreciation commenced). However if technical appreciation was commenced in the first year when asset was put into use, must be included into normal input price under normal depreciation rate.</t>
  </si>
  <si>
    <t>if asset was technically appreciated, tax depreciation is computed as follows:</t>
  </si>
  <si>
    <t>tax depreciation = (2 * increased TRV) / coefficient for increaed TRV</t>
  </si>
  <si>
    <t>tax depreciation = (2 * increased TRV) / (coefficient for increaed TRV - number of years of depreciation from increased TRV)</t>
  </si>
  <si>
    <t>if technical appreciation was commenced in the first year when asset was put into use, must be included into normal input price under normal depreciation rate.</t>
  </si>
  <si>
    <t xml:space="preserve">based on normal depreciation </t>
  </si>
  <si>
    <t>based on increased depreciation in the first year of depreciation</t>
  </si>
  <si>
    <t>first-year depreciation can be increased by</t>
  </si>
  <si>
    <t>10% for office equipment, accumulators, air-conditioning</t>
  </si>
  <si>
    <t>20% for forestry and acricultural mashines owned by taxpayers whose main activity is agriculture or forestry</t>
  </si>
  <si>
    <t>rates</t>
  </si>
  <si>
    <t>conditions</t>
  </si>
  <si>
    <t>taxpayer must be first owner of asset</t>
  </si>
  <si>
    <t>assets are classified in depreciation categories 1-3</t>
  </si>
  <si>
    <t>this is not applicable to personal cars, planes, household equipment.</t>
  </si>
  <si>
    <t>methods</t>
  </si>
  <si>
    <t>straight-line method:</t>
  </si>
  <si>
    <t>accelerated method:</t>
  </si>
  <si>
    <t>The first year depreciation calculated based on accelerated method is increased by 10% or 20% of the input price of the asset. Coefficients for accelerated tax depreciation remain unchanged for the following years.</t>
  </si>
  <si>
    <t>Depreciation methods for intangibles assets</t>
  </si>
  <si>
    <t>tax depreciation is calculated on monthly absis starting from the month following the day in which the conditions for depreciating have been fulfilled. The depreciation cannot be interrupted.</t>
  </si>
  <si>
    <t>If purchase agreement stipulated a fixed period during which the intangible asset can be used, the monthly depreciation is calculated as input price divided by number of months stated in the purchase contract.</t>
  </si>
  <si>
    <t>Goodwill acquired in business combination is depreciated 180 months</t>
  </si>
  <si>
    <t>Depreciation of low-value assets</t>
  </si>
  <si>
    <t>it equals the accounting depreciation. Tax deprciation cannot be interrupted.</t>
  </si>
  <si>
    <t>Technical appreciation</t>
  </si>
  <si>
    <t>technical appreciation of tangible assets</t>
  </si>
  <si>
    <t>technical appreciation of intangible assets</t>
  </si>
  <si>
    <t>technical appreciation increases</t>
  </si>
  <si>
    <t>or tax residual value of asset (in case of accelerated method of depreciation)</t>
  </si>
  <si>
    <t>either input price of asset (in case of straight-line method of depreciation)</t>
  </si>
  <si>
    <t>if tangible asset is technically appreciated, it is necessary to use rates/coefficients for increased input price (see depreciation method above)</t>
  </si>
  <si>
    <t>if technical appreciation happens in the first year when asset is put into use, it should be included into input price of the asset and depreciation rates/coefficients for the first year should be used for depreciating the asset.</t>
  </si>
  <si>
    <t>these are costs on reconstraction or modernization of tangible assets if they exceed czk 40,000 / asset within 1 calendar year</t>
  </si>
  <si>
    <t>residual value of intangible asset</t>
  </si>
  <si>
    <t>permanent place of effective management</t>
  </si>
  <si>
    <t>release of accounting provision and reserves where their creation was tax non-deductable cost</t>
  </si>
  <si>
    <t xml:space="preserve">all adjustments will be increasing PBT ('add back' adjustments) </t>
  </si>
  <si>
    <t>all adjustments will be decreasing PBT ('less' adjustments)</t>
  </si>
  <si>
    <t>seat (address registered in Commercial Register)</t>
  </si>
  <si>
    <t>income taxed in separate tax base (15% rate)</t>
  </si>
  <si>
    <t>AC+TX</t>
  </si>
  <si>
    <t>Accounting entry</t>
  </si>
  <si>
    <t>Db</t>
  </si>
  <si>
    <t>Cr</t>
  </si>
  <si>
    <t>Costs to P/L</t>
  </si>
  <si>
    <t>Provision in BS</t>
  </si>
  <si>
    <t>creation of provision or reserve</t>
  </si>
  <si>
    <t>if provision is statutory</t>
  </si>
  <si>
    <t>if provision is non-statutory</t>
  </si>
  <si>
    <t>=&gt;</t>
  </si>
  <si>
    <t xml:space="preserve">Costs to P/L are tax eligible costs </t>
  </si>
  <si>
    <t xml:space="preserve">Costs to P/L are tax non-eligible costs </t>
  </si>
  <si>
    <t>no tax adj.</t>
  </si>
  <si>
    <t>add back adj.</t>
  </si>
  <si>
    <t>Cr.</t>
  </si>
  <si>
    <t>Db.</t>
  </si>
  <si>
    <t>Income to P/L</t>
  </si>
  <si>
    <t>release of provision or reserve</t>
  </si>
  <si>
    <t>less adj.</t>
  </si>
  <si>
    <t>Accounting dep charge</t>
  </si>
  <si>
    <t>Tax dep charge</t>
  </si>
  <si>
    <t>Net amount of impact</t>
  </si>
  <si>
    <t>Direction of impact</t>
  </si>
  <si>
    <t>add back</t>
  </si>
  <si>
    <t>less</t>
  </si>
  <si>
    <t>NBV = Historical cost - Accumulated accounting dep</t>
  </si>
  <si>
    <t>TRV = Historical cost - Accumulated tax dep</t>
  </si>
  <si>
    <t>NBV</t>
  </si>
  <si>
    <t>TRV</t>
  </si>
  <si>
    <t>acquisition of assets for training of employees</t>
  </si>
  <si>
    <t xml:space="preserve">Income to P/L is taxable income </t>
  </si>
  <si>
    <t xml:space="preserve">Income to P/L is tax exempt income </t>
  </si>
  <si>
    <t>general tax base and no adj.</t>
  </si>
  <si>
    <t>no WHT, no adj. (these are accounting &amp; tax eligible costs for payer)</t>
  </si>
  <si>
    <t>witholds 15% tax, no adj. (these are not costs for payer) for its own tax base, but paying it separately on behalf of recipient</t>
  </si>
  <si>
    <t>income taxed by witholding tax (WHT) (15% rate)</t>
  </si>
  <si>
    <t>branch</t>
  </si>
  <si>
    <t>low autonomy =&gt; tax non-resident in CZ</t>
  </si>
  <si>
    <t>subsidiary</t>
  </si>
  <si>
    <t>high autonomy +&gt; tax resident in CZ</t>
  </si>
  <si>
    <t>unlimited liability of this entity</t>
  </si>
  <si>
    <t>limited tax liability of this entity</t>
  </si>
  <si>
    <r>
      <t xml:space="preserve">dividend income </t>
    </r>
    <r>
      <rPr>
        <b/>
        <sz val="14"/>
        <color theme="1"/>
        <rFont val="Calibri"/>
        <family val="2"/>
        <scheme val="minor"/>
      </rPr>
      <t>received</t>
    </r>
    <r>
      <rPr>
        <sz val="14"/>
        <color theme="1"/>
        <rFont val="Calibri"/>
        <family val="2"/>
        <scheme val="minor"/>
      </rPr>
      <t xml:space="preserve"> by CZ tax resident </t>
    </r>
    <r>
      <rPr>
        <b/>
        <sz val="14"/>
        <color theme="1"/>
        <rFont val="Calibri"/>
        <family val="2"/>
        <scheme val="minor"/>
      </rPr>
      <t>from</t>
    </r>
    <r>
      <rPr>
        <sz val="14"/>
        <color theme="1"/>
        <rFont val="Calibri"/>
        <family val="2"/>
        <scheme val="minor"/>
      </rPr>
      <t xml:space="preserve"> other </t>
    </r>
    <r>
      <rPr>
        <b/>
        <sz val="14"/>
        <color theme="1"/>
        <rFont val="Calibri"/>
        <family val="2"/>
        <scheme val="minor"/>
      </rPr>
      <t>CZ tax resident</t>
    </r>
  </si>
  <si>
    <r>
      <t xml:space="preserve">dividend income </t>
    </r>
    <r>
      <rPr>
        <b/>
        <sz val="14"/>
        <color theme="1"/>
        <rFont val="Calibri"/>
        <family val="2"/>
        <scheme val="minor"/>
      </rPr>
      <t>received</t>
    </r>
    <r>
      <rPr>
        <sz val="14"/>
        <color theme="1"/>
        <rFont val="Calibri"/>
        <family val="2"/>
        <scheme val="minor"/>
      </rPr>
      <t xml:space="preserve"> by CZ tax resident </t>
    </r>
    <r>
      <rPr>
        <b/>
        <sz val="14"/>
        <color theme="1"/>
        <rFont val="Calibri"/>
        <family val="2"/>
        <scheme val="minor"/>
      </rPr>
      <t>from</t>
    </r>
    <r>
      <rPr>
        <sz val="14"/>
        <color theme="1"/>
        <rFont val="Calibri"/>
        <family val="2"/>
        <scheme val="minor"/>
      </rPr>
      <t xml:space="preserve"> </t>
    </r>
    <r>
      <rPr>
        <b/>
        <sz val="14"/>
        <color theme="1"/>
        <rFont val="Calibri"/>
        <family val="2"/>
        <scheme val="minor"/>
      </rPr>
      <t>CZ tax non-resident</t>
    </r>
  </si>
  <si>
    <r>
      <t xml:space="preserve">income belonging to WHT tax base is booked in revenues of recipient in </t>
    </r>
    <r>
      <rPr>
        <b/>
        <sz val="14"/>
        <color theme="1"/>
        <rFont val="Calibri"/>
        <family val="2"/>
        <scheme val="minor"/>
      </rPr>
      <t>net amount</t>
    </r>
    <r>
      <rPr>
        <sz val="14"/>
        <color theme="1"/>
        <rFont val="Calibri"/>
        <family val="2"/>
        <scheme val="minor"/>
      </rPr>
      <t xml:space="preserve"> and adjustment of PBT must be made ('less'adjustment - see proforma)</t>
    </r>
  </si>
  <si>
    <r>
      <t xml:space="preserve">general tax base is difference between taxable income and tax-deductable costs. Thus the starting point for calculation is accounting income as per CZ accounting standards and then tax </t>
    </r>
    <r>
      <rPr>
        <b/>
        <sz val="14"/>
        <color theme="1"/>
        <rFont val="Calibri"/>
        <family val="2"/>
        <scheme val="minor"/>
      </rPr>
      <t xml:space="preserve">non-deductable costs are added </t>
    </r>
    <r>
      <rPr>
        <sz val="14"/>
        <color theme="1"/>
        <rFont val="Calibri"/>
        <family val="2"/>
        <scheme val="minor"/>
      </rPr>
      <t xml:space="preserve">and </t>
    </r>
    <r>
      <rPr>
        <b/>
        <sz val="14"/>
        <color theme="1"/>
        <rFont val="Calibri"/>
        <family val="2"/>
        <scheme val="minor"/>
      </rPr>
      <t>non-taxable incomes are deducted</t>
    </r>
    <r>
      <rPr>
        <sz val="14"/>
        <color theme="1"/>
        <rFont val="Calibri"/>
        <family val="2"/>
        <scheme val="minor"/>
      </rPr>
      <t xml:space="preserve"> from it.</t>
    </r>
  </si>
  <si>
    <t>very few examples (income from privatisation)</t>
  </si>
  <si>
    <t>accounting only (=accounted/booked)</t>
  </si>
  <si>
    <t>accounting &amp; tax recognized (=accounted/booked &amp; taxable)</t>
  </si>
  <si>
    <t>tax recognized only (=taxable but not booked)</t>
  </si>
  <si>
    <t>accounting &amp; tax recognized (=accounted/booked &amp; tax non-deductable/deductable)</t>
  </si>
  <si>
    <r>
      <t>because it is not recognized from accounting perspective it is not included into list of all incomes generted by company on the basis of which its PBT was calculated, thus adjustment to PBT will be '</t>
    </r>
    <r>
      <rPr>
        <b/>
        <sz val="11"/>
        <color theme="1"/>
        <rFont val="Calibri"/>
        <family val="2"/>
        <scheme val="minor"/>
      </rPr>
      <t>add back</t>
    </r>
    <r>
      <rPr>
        <sz val="11"/>
        <color theme="1"/>
        <rFont val="Calibri"/>
        <family val="2"/>
        <scheme val="minor"/>
      </rPr>
      <t>' (i.e. since it is tax recognized we do pay CIT on it)</t>
    </r>
  </si>
  <si>
    <t>e.g. costs specifically listed in the law (e.g. representation costs, entartainment expenses, costs related to health care of employees or their family members above requirements by law (voluntarily flu vaccination, vitamins), costs related to recreational and educational facilities, workplace libraries, printed books, physical training and sports facilites used by employees or their family members, costs related to culturaland sport events visited by employees or their family members, contribution to holidays or excursions of employees or their family members, general gifts and donations, non-contractual fines and penalties, accounting depreciation and net book value of assts diposed, accounting reserves and provisions, SHI contributions paid by employer after deadline), costs related to exempt income or income not subject to CIT, costs not incurred in order to generate, ensure and maintain taxable income, costs not supported by relevant documentation, costs related to another taxable income</t>
  </si>
  <si>
    <t>(reduction of CZ tax liability)</t>
  </si>
  <si>
    <t>(reduction of CZ tax base)</t>
  </si>
  <si>
    <t>e.g. 20k is income generated abroad and 120k is total income (abroad + local)</t>
  </si>
  <si>
    <t>adjustment for ordinary credit</t>
  </si>
  <si>
    <t>e.g. 120k is total taxable income, 85k is total tax eligible costs, 19% is CIT rate =&gt; total tax liability in CZ</t>
  </si>
  <si>
    <t>tax liability in CZ final i.e. after reduction by ordinary credit method</t>
  </si>
  <si>
    <t>income</t>
  </si>
  <si>
    <t>(costs)</t>
  </si>
  <si>
    <t>margin</t>
  </si>
  <si>
    <t>tax base</t>
  </si>
  <si>
    <t>e.g. 20k is income generated abroad and 15k are tax eligible costs abroad; 120k is total income and 85k are total tax eligivle costs)</t>
  </si>
  <si>
    <t>total tax base</t>
  </si>
  <si>
    <t>foreign tax base</t>
  </si>
  <si>
    <t>(tax eligible costs)</t>
  </si>
  <si>
    <t>e.g. 20k is income generated abroad and 15k are tax eligible costs abroad and 0.5k is tax paid abroad; 120k is total income and 85k are total tax eligible costs)</t>
  </si>
  <si>
    <r>
      <t>ordinary credit - when CZ</t>
    </r>
    <r>
      <rPr>
        <u/>
        <sz val="11"/>
        <color rgb="FF00B050"/>
        <rFont val="Calibri"/>
        <family val="2"/>
        <scheme val="minor"/>
      </rPr>
      <t xml:space="preserve"> tax laibility</t>
    </r>
    <r>
      <rPr>
        <sz val="11"/>
        <color rgb="FF00B050"/>
        <rFont val="Calibri"/>
        <family val="2"/>
        <scheme val="minor"/>
      </rPr>
      <t xml:space="preserve"> is decreased by foreign tax paid abroad but only up to amount of related CZ tax payable on such income (i.e. by amount of tax liabilty which would arise if such income would be taxed not abroad but in CZ). For such case rax credit coefficient is calculated:</t>
    </r>
  </si>
  <si>
    <r>
      <t xml:space="preserve">full exemption - when CZ </t>
    </r>
    <r>
      <rPr>
        <u/>
        <sz val="11"/>
        <color rgb="FF00B050"/>
        <rFont val="Calibri"/>
        <family val="2"/>
        <scheme val="minor"/>
      </rPr>
      <t>tax base</t>
    </r>
    <r>
      <rPr>
        <sz val="11"/>
        <color rgb="FF00B050"/>
        <rFont val="Calibri"/>
        <family val="2"/>
        <scheme val="minor"/>
      </rPr>
      <t xml:space="preserve"> may be decreased by full amount of foreign tax base taxed abroad (foreign income and related expenses are excluded from generale tax base of taxpayer in CZ). </t>
    </r>
  </si>
  <si>
    <t>If tax loss is created, it can be carried forward and offset against future periods for a max of 5 consecutive taxable periods. Utilization of a tax loss is not possible if company does not satisfy the 'same business' test or 'same ownership' test (i.e. change in ownership in registered capital by more than 25%)</t>
  </si>
  <si>
    <t>This deduction is to support professional education in two parts: the deduction to support acquisition of assets for professional education and to support the expenses incurred per student within the scope of professional education. Taxpayer needs to have class register or similar records. Deduction can be carried forward for max 3 consecutive taxable periods. If it is deduction to support acquisition of assets for professional education then such assets should be in use between 30% and 50% of working time (to compensate capital expenditutes and operating costs) and the max limit of such support is 5,000 czk/student (to compensate payroll costs). If it is deduction to support professional training of students, max limit for such support is 200 czk/hour spent in the workplace.</t>
  </si>
  <si>
    <t xml:space="preserve">can be carried forward for 10 years. If it is greenfield project (newly established company), then it can be full tax relief (0 TB) and prtial tax relief for brownfield projects (existing corporations). Min amount of investment should be: for manufacturing corp - 100 mil CZK; for technological centres - 10 mil CZK; for centres of strategic services - 20 new jobs created for IT, 70 new jobs created for SSC, 100 new jobs created for call centres. </t>
  </si>
  <si>
    <t>"NBV" is net book (accounting) value; "TRV" is residual tax value</t>
  </si>
  <si>
    <t>PBT</t>
  </si>
  <si>
    <t>Reserve can be created only for tangible assets (not for intangible or low-value assets) with depreciation period of 5 years or more.</t>
  </si>
  <si>
    <t>direct and indirect costs spent on creation of long-term asset</t>
  </si>
  <si>
    <t>these are costs on upgrade or modernization of intangible assets if they exceed czk 60,000 / each separet appreciation and it is not accumulated during the year (as it is for tangible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</si>
</sst>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i/>
      <sz val="11"/>
      <color theme="1"/>
      <name val="Calibri"/>
      <family val="2"/>
      <scheme val="minor"/>
    </font>
    <font>
      <sz val="14"/>
      <color theme="1"/>
      <name val="Calibri"/>
      <family val="2"/>
      <scheme val="minor"/>
    </font>
    <font>
      <sz val="11"/>
      <color rgb="FF9C0006"/>
      <name val="Calibri"/>
      <family val="2"/>
      <scheme val="minor"/>
    </font>
    <font>
      <sz val="9"/>
      <color indexed="81"/>
      <name val="Tahoma"/>
      <family val="2"/>
      <charset val="204"/>
    </font>
    <font>
      <b/>
      <sz val="9"/>
      <color indexed="81"/>
      <name val="Tahoma"/>
      <family val="2"/>
      <charset val="204"/>
    </font>
    <font>
      <b/>
      <sz val="11"/>
      <color theme="1"/>
      <name val="Calibri"/>
      <family val="2"/>
      <scheme val="minor"/>
    </font>
    <font>
      <sz val="11"/>
      <name val="Calibri"/>
      <family val="2"/>
      <scheme val="minor"/>
    </font>
    <font>
      <u/>
      <sz val="11"/>
      <color theme="1"/>
      <name val="Calibri"/>
      <family val="2"/>
      <charset val="204"/>
      <scheme val="minor"/>
    </font>
    <font>
      <i/>
      <sz val="11"/>
      <color theme="1"/>
      <name val="Calibri"/>
      <family val="2"/>
      <charset val="204"/>
      <scheme val="minor"/>
    </font>
    <font>
      <b/>
      <sz val="14"/>
      <color theme="1"/>
      <name val="Calibri"/>
      <family val="2"/>
      <scheme val="minor"/>
    </font>
    <font>
      <sz val="11"/>
      <color rgb="FF00B050"/>
      <name val="Calibri"/>
      <family val="2"/>
      <scheme val="minor"/>
    </font>
    <font>
      <u/>
      <sz val="11"/>
      <color rgb="FF00B050"/>
      <name val="Calibri"/>
      <family val="2"/>
      <scheme val="minor"/>
    </font>
  </fonts>
  <fills count="9">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FF7C80"/>
        <bgColor indexed="64"/>
      </patternFill>
    </fill>
  </fills>
  <borders count="16">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4" fillId="2" borderId="0" applyNumberFormat="0" applyBorder="0" applyAlignment="0" applyProtection="0"/>
    <xf numFmtId="9" fontId="1" fillId="0" borderId="0" applyFont="0" applyFill="0" applyBorder="0" applyAlignment="0" applyProtection="0"/>
  </cellStyleXfs>
  <cellXfs count="118">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Border="1"/>
    <xf numFmtId="0" fontId="2" fillId="0" borderId="0" xfId="0" applyFont="1"/>
    <xf numFmtId="0" fontId="0" fillId="0" borderId="0" xfId="0" applyAlignment="1">
      <alignment horizontal="center" vertical="center"/>
    </xf>
    <xf numFmtId="0" fontId="0" fillId="0" borderId="3" xfId="0" applyBorder="1"/>
    <xf numFmtId="0" fontId="0" fillId="0" borderId="0" xfId="0" applyFont="1"/>
    <xf numFmtId="0" fontId="0" fillId="0" borderId="0" xfId="0" applyFont="1" applyBorder="1"/>
    <xf numFmtId="0" fontId="3" fillId="0" borderId="0" xfId="0" applyFont="1"/>
    <xf numFmtId="0" fontId="3" fillId="0" borderId="0" xfId="0" applyFont="1" applyBorder="1" applyAlignment="1">
      <alignment wrapText="1"/>
    </xf>
    <xf numFmtId="0" fontId="3" fillId="0" borderId="0" xfId="0" applyFont="1" applyBorder="1"/>
    <xf numFmtId="0" fontId="3" fillId="0" borderId="0" xfId="0" applyFont="1" applyAlignment="1">
      <alignment wrapText="1"/>
    </xf>
    <xf numFmtId="0" fontId="0" fillId="0" borderId="3" xfId="0" applyFont="1" applyBorder="1" applyAlignment="1">
      <alignment horizontal="center"/>
    </xf>
    <xf numFmtId="0" fontId="3" fillId="0" borderId="0" xfId="0" applyFont="1" applyBorder="1" applyAlignment="1">
      <alignment horizontal="center"/>
    </xf>
    <xf numFmtId="9" fontId="3" fillId="0" borderId="0" xfId="0" applyNumberFormat="1" applyFont="1" applyBorder="1" applyAlignment="1">
      <alignment horizontal="center" vertical="center"/>
    </xf>
    <xf numFmtId="164" fontId="3" fillId="0" borderId="0" xfId="1" applyNumberFormat="1" applyFont="1" applyBorder="1" applyAlignment="1">
      <alignment horizontal="left" vertical="center"/>
    </xf>
    <xf numFmtId="0" fontId="0" fillId="0" borderId="3" xfId="0" applyBorder="1" applyAlignment="1">
      <alignment horizontal="center"/>
    </xf>
    <xf numFmtId="0" fontId="0" fillId="0" borderId="3" xfId="0" applyFont="1" applyBorder="1"/>
    <xf numFmtId="0" fontId="0" fillId="0" borderId="3" xfId="0" applyFont="1" applyBorder="1" applyAlignment="1">
      <alignment wrapText="1"/>
    </xf>
    <xf numFmtId="0" fontId="0" fillId="0" borderId="3" xfId="0" applyFont="1" applyBorder="1" applyAlignment="1">
      <alignment horizontal="left" vertical="center"/>
    </xf>
    <xf numFmtId="0" fontId="7" fillId="0" borderId="0" xfId="0" applyFont="1"/>
    <xf numFmtId="0" fontId="0" fillId="0" borderId="0" xfId="0" applyFont="1" applyAlignment="1">
      <alignment horizontal="center"/>
    </xf>
    <xf numFmtId="0" fontId="0" fillId="0" borderId="2" xfId="0" applyFont="1" applyBorder="1"/>
    <xf numFmtId="0" fontId="0" fillId="0" borderId="2" xfId="0" applyFont="1" applyBorder="1" applyAlignment="1">
      <alignment horizontal="center"/>
    </xf>
    <xf numFmtId="0" fontId="0" fillId="0" borderId="0" xfId="0" applyFont="1" applyBorder="1" applyAlignment="1">
      <alignment horizontal="center"/>
    </xf>
    <xf numFmtId="0" fontId="0" fillId="0" borderId="1" xfId="0" applyFont="1" applyBorder="1"/>
    <xf numFmtId="0" fontId="0" fillId="0" borderId="1" xfId="0" applyFont="1" applyBorder="1" applyAlignment="1">
      <alignment horizontal="center"/>
    </xf>
    <xf numFmtId="0" fontId="0" fillId="0" borderId="0" xfId="0" applyFont="1" applyBorder="1" applyAlignment="1">
      <alignment wrapText="1"/>
    </xf>
    <xf numFmtId="0" fontId="0" fillId="0" borderId="0" xfId="0" applyFont="1" applyAlignment="1">
      <alignment wrapText="1"/>
    </xf>
    <xf numFmtId="0" fontId="0" fillId="0" borderId="0" xfId="0" applyFont="1" applyFill="1"/>
    <xf numFmtId="0" fontId="0" fillId="0" borderId="0" xfId="0" applyFont="1" applyFill="1" applyAlignment="1">
      <alignment wrapText="1"/>
    </xf>
    <xf numFmtId="0" fontId="0" fillId="0" borderId="0" xfId="0" applyFont="1" applyAlignment="1">
      <alignment horizontal="left" vertical="center" wrapText="1"/>
    </xf>
    <xf numFmtId="0" fontId="0" fillId="0" borderId="3" xfId="0" quotePrefix="1" applyFont="1" applyBorder="1"/>
    <xf numFmtId="0" fontId="0" fillId="4" borderId="3" xfId="0" applyFont="1" applyFill="1" applyBorder="1"/>
    <xf numFmtId="0" fontId="0" fillId="4" borderId="3" xfId="0" applyFont="1" applyFill="1" applyBorder="1" applyAlignment="1">
      <alignment horizontal="center"/>
    </xf>
    <xf numFmtId="0" fontId="0" fillId="4" borderId="3" xfId="0" applyFont="1" applyFill="1" applyBorder="1" applyAlignment="1">
      <alignment horizontal="center" wrapText="1"/>
    </xf>
    <xf numFmtId="0" fontId="0" fillId="3" borderId="3" xfId="0" applyFont="1" applyFill="1" applyBorder="1"/>
    <xf numFmtId="0" fontId="0" fillId="3" borderId="3" xfId="0" applyFont="1" applyFill="1" applyBorder="1" applyAlignment="1">
      <alignment horizontal="center"/>
    </xf>
    <xf numFmtId="0" fontId="0" fillId="3" borderId="3" xfId="0" applyFont="1" applyFill="1" applyBorder="1" applyAlignment="1">
      <alignment horizontal="center" wrapText="1"/>
    </xf>
    <xf numFmtId="0" fontId="0" fillId="5" borderId="3" xfId="0" applyFont="1" applyFill="1" applyBorder="1"/>
    <xf numFmtId="0" fontId="0" fillId="5" borderId="3" xfId="0" applyFont="1" applyFill="1" applyBorder="1" applyAlignment="1">
      <alignment horizontal="center"/>
    </xf>
    <xf numFmtId="0" fontId="0" fillId="5" borderId="3" xfId="0" applyFont="1" applyFill="1" applyBorder="1" applyAlignment="1">
      <alignment horizontal="center" wrapText="1"/>
    </xf>
    <xf numFmtId="0" fontId="0" fillId="7" borderId="3" xfId="0" applyFont="1" applyFill="1" applyBorder="1"/>
    <xf numFmtId="0" fontId="0" fillId="7" borderId="3" xfId="0" applyFont="1" applyFill="1" applyBorder="1" applyAlignment="1">
      <alignment horizontal="center"/>
    </xf>
    <xf numFmtId="0" fontId="0" fillId="7" borderId="3" xfId="0" applyFont="1" applyFill="1" applyBorder="1" applyAlignment="1">
      <alignment horizontal="center" wrapText="1"/>
    </xf>
    <xf numFmtId="0" fontId="0" fillId="6" borderId="3" xfId="0" applyFont="1" applyFill="1" applyBorder="1"/>
    <xf numFmtId="0" fontId="0" fillId="6" borderId="3" xfId="0" applyFont="1" applyFill="1" applyBorder="1" applyAlignment="1">
      <alignment horizontal="center"/>
    </xf>
    <xf numFmtId="0" fontId="0" fillId="6" borderId="3" xfId="0" applyFont="1" applyFill="1" applyBorder="1" applyAlignment="1">
      <alignment horizontal="center" wrapText="1"/>
    </xf>
    <xf numFmtId="0" fontId="0" fillId="8" borderId="3" xfId="0" applyFont="1" applyFill="1" applyBorder="1"/>
    <xf numFmtId="0" fontId="0" fillId="8" borderId="3" xfId="0" applyFont="1" applyFill="1" applyBorder="1" applyAlignment="1">
      <alignment horizontal="center"/>
    </xf>
    <xf numFmtId="0" fontId="0" fillId="8" borderId="3" xfId="0" applyFont="1" applyFill="1" applyBorder="1" applyAlignment="1">
      <alignment horizontal="center" wrapText="1"/>
    </xf>
    <xf numFmtId="0" fontId="0" fillId="0" borderId="3" xfId="0" applyFont="1" applyFill="1" applyBorder="1"/>
    <xf numFmtId="0" fontId="0" fillId="0" borderId="3" xfId="0" applyFont="1" applyFill="1" applyBorder="1" applyAlignment="1">
      <alignment horizontal="center"/>
    </xf>
    <xf numFmtId="0" fontId="0" fillId="0" borderId="3" xfId="0" applyFont="1" applyFill="1" applyBorder="1" applyAlignment="1">
      <alignment horizontal="center" wrapText="1"/>
    </xf>
    <xf numFmtId="0" fontId="0" fillId="0" borderId="0" xfId="0" applyFont="1" applyBorder="1" applyAlignment="1"/>
    <xf numFmtId="0" fontId="0" fillId="0" borderId="0" xfId="0" applyFont="1" applyBorder="1" applyAlignment="1">
      <alignment horizontal="center" wrapText="1"/>
    </xf>
    <xf numFmtId="0" fontId="0" fillId="0" borderId="0" xfId="0" applyFont="1" applyAlignment="1">
      <alignment vertical="center" wrapText="1"/>
    </xf>
    <xf numFmtId="0" fontId="0" fillId="0" borderId="0" xfId="0" applyFont="1" applyFill="1" applyAlignment="1">
      <alignment horizontal="left" vertical="center" wrapText="1"/>
    </xf>
    <xf numFmtId="0" fontId="8" fillId="0" borderId="3" xfId="2" applyFont="1" applyFill="1" applyBorder="1" applyAlignment="1">
      <alignment horizontal="center"/>
    </xf>
    <xf numFmtId="0" fontId="0" fillId="0" borderId="7" xfId="0" applyFont="1" applyBorder="1" applyAlignment="1">
      <alignment vertical="center" wrapText="1"/>
    </xf>
    <xf numFmtId="0" fontId="0" fillId="0" borderId="0" xfId="0" applyFont="1" applyBorder="1" applyAlignment="1">
      <alignment vertical="center"/>
    </xf>
    <xf numFmtId="0" fontId="0" fillId="0" borderId="8" xfId="0" applyFont="1" applyBorder="1" applyAlignment="1">
      <alignment horizontal="center"/>
    </xf>
    <xf numFmtId="0" fontId="0" fillId="3" borderId="7" xfId="0" applyFont="1" applyFill="1" applyBorder="1" applyAlignment="1">
      <alignment wrapText="1"/>
    </xf>
    <xf numFmtId="0" fontId="0" fillId="4" borderId="0" xfId="0" applyFont="1" applyFill="1" applyBorder="1" applyAlignment="1">
      <alignment wrapText="1"/>
    </xf>
    <xf numFmtId="0" fontId="0" fillId="5" borderId="8" xfId="0" applyFont="1" applyFill="1" applyBorder="1" applyAlignment="1">
      <alignment wrapText="1"/>
    </xf>
    <xf numFmtId="0" fontId="0" fillId="3" borderId="9" xfId="0" applyFont="1" applyFill="1" applyBorder="1" applyAlignment="1">
      <alignment wrapText="1"/>
    </xf>
    <xf numFmtId="0" fontId="0" fillId="4" borderId="10" xfId="0" applyFont="1" applyFill="1" applyBorder="1" applyAlignment="1">
      <alignment wrapText="1"/>
    </xf>
    <xf numFmtId="0" fontId="0" fillId="5" borderId="11" xfId="0" applyFont="1" applyFill="1" applyBorder="1" applyAlignment="1">
      <alignment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6" borderId="7" xfId="0" applyFont="1" applyFill="1" applyBorder="1" applyAlignment="1">
      <alignment horizontal="left" vertical="center" wrapText="1"/>
    </xf>
    <xf numFmtId="0" fontId="0" fillId="7" borderId="0" xfId="0" applyFont="1" applyFill="1" applyBorder="1" applyAlignment="1">
      <alignment horizontal="left" vertical="center" wrapText="1"/>
    </xf>
    <xf numFmtId="0" fontId="0" fillId="8" borderId="8" xfId="0" applyFont="1" applyFill="1" applyBorder="1" applyAlignment="1">
      <alignment horizontal="left" vertical="center" wrapText="1"/>
    </xf>
    <xf numFmtId="0" fontId="0" fillId="6" borderId="9" xfId="0" applyFont="1" applyFill="1" applyBorder="1" applyAlignment="1">
      <alignment horizontal="left" vertical="center" wrapText="1"/>
    </xf>
    <xf numFmtId="0" fontId="0" fillId="7" borderId="10" xfId="0" applyFont="1" applyFill="1" applyBorder="1" applyAlignment="1">
      <alignment horizontal="left" vertical="center" wrapText="1"/>
    </xf>
    <xf numFmtId="0" fontId="0" fillId="8" borderId="11" xfId="0" applyFont="1" applyFill="1" applyBorder="1" applyAlignment="1">
      <alignment horizontal="left" vertical="center" wrapText="1"/>
    </xf>
    <xf numFmtId="0" fontId="0" fillId="0" borderId="3" xfId="0" applyBorder="1" applyAlignment="1">
      <alignment wrapText="1"/>
    </xf>
    <xf numFmtId="0" fontId="0" fillId="0" borderId="1" xfId="0" applyBorder="1"/>
    <xf numFmtId="0" fontId="0" fillId="0" borderId="3" xfId="0" applyBorder="1" applyAlignment="1">
      <alignment horizontal="center" vertical="center"/>
    </xf>
    <xf numFmtId="0" fontId="0" fillId="0" borderId="3" xfId="0" applyBorder="1" applyAlignment="1">
      <alignment horizontal="center" wrapText="1"/>
    </xf>
    <xf numFmtId="0" fontId="10" fillId="0" borderId="0" xfId="0" applyFont="1"/>
    <xf numFmtId="0" fontId="3" fillId="0" borderId="3" xfId="0" applyFont="1" applyBorder="1" applyAlignment="1">
      <alignment horizontal="center"/>
    </xf>
    <xf numFmtId="0" fontId="3" fillId="0" borderId="3" xfId="0" applyFont="1" applyBorder="1" applyAlignment="1"/>
    <xf numFmtId="0" fontId="3" fillId="0" borderId="3" xfId="0" applyFont="1" applyBorder="1" applyAlignment="1">
      <alignment horizontal="center" wrapText="1"/>
    </xf>
    <xf numFmtId="0" fontId="3" fillId="0" borderId="3" xfId="0" applyFont="1" applyBorder="1"/>
    <xf numFmtId="0" fontId="3" fillId="0" borderId="3" xfId="0" applyFont="1" applyBorder="1" applyAlignment="1">
      <alignment wrapText="1"/>
    </xf>
    <xf numFmtId="0" fontId="3" fillId="0" borderId="3" xfId="0" applyFont="1" applyBorder="1" applyAlignment="1">
      <alignment vertical="center" wrapText="1"/>
    </xf>
    <xf numFmtId="0" fontId="0" fillId="0" borderId="0" xfId="0" applyFont="1" applyFill="1" applyBorder="1"/>
    <xf numFmtId="0" fontId="0" fillId="0" borderId="0" xfId="0" quotePrefix="1" applyFont="1" applyAlignment="1">
      <alignment horizontal="center"/>
    </xf>
    <xf numFmtId="9" fontId="0" fillId="0" borderId="0" xfId="3" applyFont="1"/>
    <xf numFmtId="0" fontId="0" fillId="0" borderId="0" xfId="0" applyNumberFormat="1"/>
    <xf numFmtId="9" fontId="0" fillId="0" borderId="0" xfId="0" applyNumberFormat="1"/>
    <xf numFmtId="1" fontId="0" fillId="0" borderId="0" xfId="0" applyNumberFormat="1"/>
    <xf numFmtId="0" fontId="12" fillId="0" borderId="0" xfId="0" applyFont="1"/>
    <xf numFmtId="0" fontId="0" fillId="0" borderId="15" xfId="0" applyBorder="1"/>
    <xf numFmtId="0" fontId="0" fillId="0" borderId="0" xfId="0" applyAlignment="1">
      <alignment horizontal="center"/>
    </xf>
    <xf numFmtId="0" fontId="0" fillId="0" borderId="0" xfId="0"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3" xfId="0" applyFont="1" applyBorder="1" applyAlignment="1">
      <alignment horizontal="center"/>
    </xf>
    <xf numFmtId="0" fontId="0" fillId="0" borderId="3" xfId="0" applyFont="1" applyBorder="1" applyAlignment="1">
      <alignment horizontal="center" wrapText="1"/>
    </xf>
    <xf numFmtId="0" fontId="0" fillId="0" borderId="0" xfId="0" applyFont="1" applyFill="1" applyBorder="1" applyAlignment="1">
      <alignment horizontal="center" vertical="center" wrapText="1"/>
    </xf>
    <xf numFmtId="0" fontId="0" fillId="0" borderId="0" xfId="0" applyFont="1" applyAlignment="1">
      <alignment horizontal="left" wrapText="1"/>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8" fillId="0" borderId="3" xfId="2" applyFont="1" applyFill="1" applyBorder="1" applyAlignment="1">
      <alignment horizontal="center" vertical="center"/>
    </xf>
    <xf numFmtId="0" fontId="8" fillId="0" borderId="3" xfId="2" applyFont="1" applyFill="1" applyBorder="1" applyAlignment="1">
      <alignment horizontal="center"/>
    </xf>
    <xf numFmtId="0" fontId="0" fillId="0" borderId="3" xfId="0" applyFont="1" applyFill="1" applyBorder="1" applyAlignment="1">
      <alignment horizontal="center" vertical="center"/>
    </xf>
    <xf numFmtId="0" fontId="0" fillId="0" borderId="3" xfId="0" applyFont="1" applyFill="1" applyBorder="1" applyAlignment="1">
      <alignment horizontal="center"/>
    </xf>
  </cellXfs>
  <cellStyles count="4">
    <cellStyle name="Bad" xfId="2" builtinId="27"/>
    <cellStyle name="Comma" xfId="1" builtinId="3"/>
    <cellStyle name="Normal" xfId="0" builtinId="0"/>
    <cellStyle name="Percent" xfId="3" builtinId="5"/>
  </cellStyles>
  <dxfs count="0"/>
  <tableStyles count="0" defaultTableStyle="TableStyleMedium2" defaultPivotStyle="PivotStyleLight16"/>
  <colors>
    <mruColors>
      <color rgb="FF99FFCC"/>
      <color rgb="FFFF7C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13</xdr:col>
      <xdr:colOff>59500</xdr:colOff>
      <xdr:row>0</xdr:row>
      <xdr:rowOff>0</xdr:rowOff>
    </xdr:from>
    <xdr:to>
      <xdr:col>27</xdr:col>
      <xdr:colOff>143017</xdr:colOff>
      <xdr:row>42</xdr:row>
      <xdr:rowOff>8128</xdr:rowOff>
    </xdr:to>
    <xdr:pic>
      <xdr:nvPicPr>
        <xdr:cNvPr id="2" name="Picture 1">
          <a:extLst>
            <a:ext uri="{FF2B5EF4-FFF2-40B4-BE49-F238E27FC236}">
              <a16:creationId xmlns:a16="http://schemas.microsoft.com/office/drawing/2014/main" id="{43802D9E-0812-4D37-ADF4-2346F4C50C81}"/>
            </a:ext>
          </a:extLst>
        </xdr:cNvPr>
        <xdr:cNvPicPr>
          <a:picLocks noChangeAspect="1"/>
        </xdr:cNvPicPr>
      </xdr:nvPicPr>
      <xdr:blipFill>
        <a:blip xmlns:r="http://schemas.openxmlformats.org/officeDocument/2006/relationships" r:embed="rId1"/>
        <a:stretch>
          <a:fillRect/>
        </a:stretch>
      </xdr:blipFill>
      <xdr:spPr>
        <a:xfrm>
          <a:off x="28063000" y="0"/>
          <a:ext cx="8750402" cy="8268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129669</xdr:colOff>
      <xdr:row>84</xdr:row>
      <xdr:rowOff>34419</xdr:rowOff>
    </xdr:from>
    <xdr:to>
      <xdr:col>6</xdr:col>
      <xdr:colOff>1005272</xdr:colOff>
      <xdr:row>88</xdr:row>
      <xdr:rowOff>33779</xdr:rowOff>
    </xdr:to>
    <xdr:pic>
      <xdr:nvPicPr>
        <xdr:cNvPr id="4" name="Рисунок 3">
          <a:extLst>
            <a:ext uri="{FF2B5EF4-FFF2-40B4-BE49-F238E27FC236}">
              <a16:creationId xmlns:a16="http://schemas.microsoft.com/office/drawing/2014/main" id="{6847DA57-972E-4291-880C-A59A179DDD66}"/>
            </a:ext>
          </a:extLst>
        </xdr:cNvPr>
        <xdr:cNvPicPr>
          <a:picLocks noChangeAspect="1"/>
        </xdr:cNvPicPr>
      </xdr:nvPicPr>
      <xdr:blipFill>
        <a:blip xmlns:r="http://schemas.openxmlformats.org/officeDocument/2006/relationships" r:embed="rId1"/>
        <a:stretch>
          <a:fillRect/>
        </a:stretch>
      </xdr:blipFill>
      <xdr:spPr>
        <a:xfrm>
          <a:off x="2293205" y="18730633"/>
          <a:ext cx="16623800" cy="761360"/>
        </a:xfrm>
        <a:prstGeom prst="rect">
          <a:avLst/>
        </a:prstGeom>
      </xdr:spPr>
    </xdr:pic>
    <xdr:clientData/>
  </xdr:twoCellAnchor>
  <xdr:twoCellAnchor editAs="oneCell">
    <xdr:from>
      <xdr:col>0</xdr:col>
      <xdr:colOff>585107</xdr:colOff>
      <xdr:row>133</xdr:row>
      <xdr:rowOff>95216</xdr:rowOff>
    </xdr:from>
    <xdr:to>
      <xdr:col>2</xdr:col>
      <xdr:colOff>4270747</xdr:colOff>
      <xdr:row>159</xdr:row>
      <xdr:rowOff>97012</xdr:rowOff>
    </xdr:to>
    <xdr:pic>
      <xdr:nvPicPr>
        <xdr:cNvPr id="5" name="Рисунок 4">
          <a:extLst>
            <a:ext uri="{FF2B5EF4-FFF2-40B4-BE49-F238E27FC236}">
              <a16:creationId xmlns:a16="http://schemas.microsoft.com/office/drawing/2014/main" id="{CE7EB029-B921-4016-9153-6009DE301D08}"/>
            </a:ext>
          </a:extLst>
        </xdr:cNvPr>
        <xdr:cNvPicPr>
          <a:picLocks noChangeAspect="1"/>
        </xdr:cNvPicPr>
      </xdr:nvPicPr>
      <xdr:blipFill>
        <a:blip xmlns:r="http://schemas.openxmlformats.org/officeDocument/2006/relationships" r:embed="rId2"/>
        <a:stretch>
          <a:fillRect/>
        </a:stretch>
      </xdr:blipFill>
      <xdr:spPr>
        <a:xfrm>
          <a:off x="585107" y="25622216"/>
          <a:ext cx="6055179" cy="4954796"/>
        </a:xfrm>
        <a:prstGeom prst="rect">
          <a:avLst/>
        </a:prstGeom>
      </xdr:spPr>
    </xdr:pic>
    <xdr:clientData/>
  </xdr:twoCellAnchor>
  <xdr:twoCellAnchor editAs="oneCell">
    <xdr:from>
      <xdr:col>3</xdr:col>
      <xdr:colOff>1782536</xdr:colOff>
      <xdr:row>132</xdr:row>
      <xdr:rowOff>176711</xdr:rowOff>
    </xdr:from>
    <xdr:to>
      <xdr:col>5</xdr:col>
      <xdr:colOff>1164890</xdr:colOff>
      <xdr:row>160</xdr:row>
      <xdr:rowOff>30404</xdr:rowOff>
    </xdr:to>
    <xdr:pic>
      <xdr:nvPicPr>
        <xdr:cNvPr id="6" name="Рисунок 5">
          <a:extLst>
            <a:ext uri="{FF2B5EF4-FFF2-40B4-BE49-F238E27FC236}">
              <a16:creationId xmlns:a16="http://schemas.microsoft.com/office/drawing/2014/main" id="{99A2408D-B8C5-449E-8F96-4C13B08F29CE}"/>
            </a:ext>
          </a:extLst>
        </xdr:cNvPr>
        <xdr:cNvPicPr>
          <a:picLocks noChangeAspect="1"/>
        </xdr:cNvPicPr>
      </xdr:nvPicPr>
      <xdr:blipFill>
        <a:blip xmlns:r="http://schemas.openxmlformats.org/officeDocument/2006/relationships" r:embed="rId3"/>
        <a:stretch>
          <a:fillRect/>
        </a:stretch>
      </xdr:blipFill>
      <xdr:spPr>
        <a:xfrm>
          <a:off x="7021286" y="25513211"/>
          <a:ext cx="6150429" cy="5187693"/>
        </a:xfrm>
        <a:prstGeom prst="rect">
          <a:avLst/>
        </a:prstGeom>
      </xdr:spPr>
    </xdr:pic>
    <xdr:clientData/>
  </xdr:twoCellAnchor>
  <xdr:twoCellAnchor editAs="oneCell">
    <xdr:from>
      <xdr:col>3</xdr:col>
      <xdr:colOff>2268992</xdr:colOff>
      <xdr:row>195</xdr:row>
      <xdr:rowOff>82415</xdr:rowOff>
    </xdr:from>
    <xdr:to>
      <xdr:col>5</xdr:col>
      <xdr:colOff>1623202</xdr:colOff>
      <xdr:row>216</xdr:row>
      <xdr:rowOff>18984</xdr:rowOff>
    </xdr:to>
    <xdr:pic>
      <xdr:nvPicPr>
        <xdr:cNvPr id="8" name="Рисунок 7">
          <a:extLst>
            <a:ext uri="{FF2B5EF4-FFF2-40B4-BE49-F238E27FC236}">
              <a16:creationId xmlns:a16="http://schemas.microsoft.com/office/drawing/2014/main" id="{DAF8E486-E557-4A2F-AE1E-E72A158D4F48}"/>
            </a:ext>
          </a:extLst>
        </xdr:cNvPr>
        <xdr:cNvPicPr>
          <a:picLocks noChangeAspect="1"/>
        </xdr:cNvPicPr>
      </xdr:nvPicPr>
      <xdr:blipFill>
        <a:blip xmlns:r="http://schemas.openxmlformats.org/officeDocument/2006/relationships" r:embed="rId4"/>
        <a:stretch>
          <a:fillRect/>
        </a:stretch>
      </xdr:blipFill>
      <xdr:spPr>
        <a:xfrm>
          <a:off x="4435930" y="37229915"/>
          <a:ext cx="6113008" cy="3937069"/>
        </a:xfrm>
        <a:prstGeom prst="rect">
          <a:avLst/>
        </a:prstGeom>
      </xdr:spPr>
    </xdr:pic>
    <xdr:clientData/>
  </xdr:twoCellAnchor>
  <xdr:twoCellAnchor editAs="oneCell">
    <xdr:from>
      <xdr:col>3</xdr:col>
      <xdr:colOff>2296208</xdr:colOff>
      <xdr:row>217</xdr:row>
      <xdr:rowOff>152149</xdr:rowOff>
    </xdr:from>
    <xdr:to>
      <xdr:col>5</xdr:col>
      <xdr:colOff>1670828</xdr:colOff>
      <xdr:row>240</xdr:row>
      <xdr:rowOff>111432</xdr:rowOff>
    </xdr:to>
    <xdr:pic>
      <xdr:nvPicPr>
        <xdr:cNvPr id="9" name="Рисунок 8">
          <a:extLst>
            <a:ext uri="{FF2B5EF4-FFF2-40B4-BE49-F238E27FC236}">
              <a16:creationId xmlns:a16="http://schemas.microsoft.com/office/drawing/2014/main" id="{FEEB376F-B2F5-44C3-94D0-92A24113C92C}"/>
            </a:ext>
          </a:extLst>
        </xdr:cNvPr>
        <xdr:cNvPicPr>
          <a:picLocks noChangeAspect="1"/>
        </xdr:cNvPicPr>
      </xdr:nvPicPr>
      <xdr:blipFill>
        <a:blip xmlns:r="http://schemas.openxmlformats.org/officeDocument/2006/relationships" r:embed="rId5"/>
        <a:stretch>
          <a:fillRect/>
        </a:stretch>
      </xdr:blipFill>
      <xdr:spPr>
        <a:xfrm>
          <a:off x="4463146" y="41490649"/>
          <a:ext cx="6133418" cy="4340783"/>
        </a:xfrm>
        <a:prstGeom prst="rect">
          <a:avLst/>
        </a:prstGeom>
      </xdr:spPr>
    </xdr:pic>
    <xdr:clientData/>
  </xdr:twoCellAnchor>
  <xdr:twoCellAnchor editAs="oneCell">
    <xdr:from>
      <xdr:col>3</xdr:col>
      <xdr:colOff>2228570</xdr:colOff>
      <xdr:row>168</xdr:row>
      <xdr:rowOff>29929</xdr:rowOff>
    </xdr:from>
    <xdr:to>
      <xdr:col>5</xdr:col>
      <xdr:colOff>1575576</xdr:colOff>
      <xdr:row>191</xdr:row>
      <xdr:rowOff>152522</xdr:rowOff>
    </xdr:to>
    <xdr:pic>
      <xdr:nvPicPr>
        <xdr:cNvPr id="10" name="Рисунок 9">
          <a:extLst>
            <a:ext uri="{FF2B5EF4-FFF2-40B4-BE49-F238E27FC236}">
              <a16:creationId xmlns:a16="http://schemas.microsoft.com/office/drawing/2014/main" id="{A3BB7E64-0365-4BE9-A4F8-27A5018F041A}"/>
            </a:ext>
          </a:extLst>
        </xdr:cNvPr>
        <xdr:cNvPicPr>
          <a:picLocks noChangeAspect="1"/>
        </xdr:cNvPicPr>
      </xdr:nvPicPr>
      <xdr:blipFill>
        <a:blip xmlns:r="http://schemas.openxmlformats.org/officeDocument/2006/relationships" r:embed="rId6"/>
        <a:stretch>
          <a:fillRect/>
        </a:stretch>
      </xdr:blipFill>
      <xdr:spPr>
        <a:xfrm>
          <a:off x="4395508" y="32033929"/>
          <a:ext cx="6105804" cy="4504093"/>
        </a:xfrm>
        <a:prstGeom prst="rect">
          <a:avLst/>
        </a:prstGeom>
      </xdr:spPr>
    </xdr:pic>
    <xdr:clientData/>
  </xdr:twoCellAnchor>
  <xdr:twoCellAnchor editAs="oneCell">
    <xdr:from>
      <xdr:col>4</xdr:col>
      <xdr:colOff>2521323</xdr:colOff>
      <xdr:row>264</xdr:row>
      <xdr:rowOff>145676</xdr:rowOff>
    </xdr:from>
    <xdr:to>
      <xdr:col>6</xdr:col>
      <xdr:colOff>3110499</xdr:colOff>
      <xdr:row>283</xdr:row>
      <xdr:rowOff>21414</xdr:rowOff>
    </xdr:to>
    <xdr:pic>
      <xdr:nvPicPr>
        <xdr:cNvPr id="2" name="Рисунок 1">
          <a:extLst>
            <a:ext uri="{FF2B5EF4-FFF2-40B4-BE49-F238E27FC236}">
              <a16:creationId xmlns:a16="http://schemas.microsoft.com/office/drawing/2014/main" id="{B06450EA-FA47-4EEA-9245-2E7F721C5160}"/>
            </a:ext>
          </a:extLst>
        </xdr:cNvPr>
        <xdr:cNvPicPr>
          <a:picLocks noChangeAspect="1"/>
        </xdr:cNvPicPr>
      </xdr:nvPicPr>
      <xdr:blipFill>
        <a:blip xmlns:r="http://schemas.openxmlformats.org/officeDocument/2006/relationships" r:embed="rId7"/>
        <a:stretch>
          <a:fillRect/>
        </a:stretch>
      </xdr:blipFill>
      <xdr:spPr>
        <a:xfrm>
          <a:off x="10847294" y="50628176"/>
          <a:ext cx="6171429" cy="3495238"/>
        </a:xfrm>
        <a:prstGeom prst="rect">
          <a:avLst/>
        </a:prstGeom>
      </xdr:spPr>
    </xdr:pic>
    <xdr:clientData/>
  </xdr:twoCellAnchor>
  <xdr:twoCellAnchor editAs="oneCell">
    <xdr:from>
      <xdr:col>2</xdr:col>
      <xdr:colOff>112060</xdr:colOff>
      <xdr:row>294</xdr:row>
      <xdr:rowOff>22412</xdr:rowOff>
    </xdr:from>
    <xdr:to>
      <xdr:col>3</xdr:col>
      <xdr:colOff>160101</xdr:colOff>
      <xdr:row>299</xdr:row>
      <xdr:rowOff>165150</xdr:rowOff>
    </xdr:to>
    <xdr:pic>
      <xdr:nvPicPr>
        <xdr:cNvPr id="3" name="Рисунок 2">
          <a:extLst>
            <a:ext uri="{FF2B5EF4-FFF2-40B4-BE49-F238E27FC236}">
              <a16:creationId xmlns:a16="http://schemas.microsoft.com/office/drawing/2014/main" id="{CA7F2E9A-D95D-4342-B2C5-04766ACF7EB8}"/>
            </a:ext>
          </a:extLst>
        </xdr:cNvPr>
        <xdr:cNvPicPr>
          <a:picLocks noChangeAspect="1"/>
        </xdr:cNvPicPr>
      </xdr:nvPicPr>
      <xdr:blipFill>
        <a:blip xmlns:r="http://schemas.openxmlformats.org/officeDocument/2006/relationships" r:embed="rId8"/>
        <a:stretch>
          <a:fillRect/>
        </a:stretch>
      </xdr:blipFill>
      <xdr:spPr>
        <a:xfrm>
          <a:off x="2274795" y="56219912"/>
          <a:ext cx="6028571" cy="1095238"/>
        </a:xfrm>
        <a:prstGeom prst="rect">
          <a:avLst/>
        </a:prstGeom>
      </xdr:spPr>
    </xdr:pic>
    <xdr:clientData/>
  </xdr:twoCellAnchor>
  <xdr:twoCellAnchor editAs="oneCell">
    <xdr:from>
      <xdr:col>5</xdr:col>
      <xdr:colOff>2993572</xdr:colOff>
      <xdr:row>222</xdr:row>
      <xdr:rowOff>27214</xdr:rowOff>
    </xdr:from>
    <xdr:to>
      <xdr:col>8</xdr:col>
      <xdr:colOff>1069931</xdr:colOff>
      <xdr:row>236</xdr:row>
      <xdr:rowOff>112595</xdr:rowOff>
    </xdr:to>
    <xdr:pic>
      <xdr:nvPicPr>
        <xdr:cNvPr id="7" name="Picture 6">
          <a:extLst>
            <a:ext uri="{FF2B5EF4-FFF2-40B4-BE49-F238E27FC236}">
              <a16:creationId xmlns:a16="http://schemas.microsoft.com/office/drawing/2014/main" id="{E863607D-8E71-4C46-B908-F2FEA3FCE683}"/>
            </a:ext>
          </a:extLst>
        </xdr:cNvPr>
        <xdr:cNvPicPr>
          <a:picLocks noChangeAspect="1"/>
        </xdr:cNvPicPr>
      </xdr:nvPicPr>
      <xdr:blipFill>
        <a:blip xmlns:r="http://schemas.openxmlformats.org/officeDocument/2006/relationships" r:embed="rId9"/>
        <a:stretch>
          <a:fillRect/>
        </a:stretch>
      </xdr:blipFill>
      <xdr:spPr>
        <a:xfrm>
          <a:off x="13865679" y="42508714"/>
          <a:ext cx="7619048" cy="27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3"/>
  <sheetViews>
    <sheetView zoomScale="145" zoomScaleNormal="145" workbookViewId="0">
      <selection activeCell="C12" sqref="C12"/>
    </sheetView>
  </sheetViews>
  <sheetFormatPr defaultRowHeight="15" x14ac:dyDescent="0.25"/>
  <cols>
    <col min="1" max="1" width="20.42578125" customWidth="1"/>
    <col min="2" max="3" width="19.140625" customWidth="1"/>
  </cols>
  <sheetData>
    <row r="2" spans="1:8" x14ac:dyDescent="0.25">
      <c r="B2" s="97" t="s">
        <v>0</v>
      </c>
      <c r="C2" s="97"/>
    </row>
    <row r="3" spans="1:8" x14ac:dyDescent="0.25">
      <c r="B3" s="1" t="s">
        <v>1</v>
      </c>
      <c r="C3" s="1" t="s">
        <v>2</v>
      </c>
    </row>
    <row r="4" spans="1:8" ht="60" x14ac:dyDescent="0.25">
      <c r="A4" s="6" t="s">
        <v>14</v>
      </c>
      <c r="B4" s="3" t="s">
        <v>8</v>
      </c>
      <c r="C4" s="3" t="s">
        <v>9</v>
      </c>
    </row>
    <row r="5" spans="1:8" ht="30" x14ac:dyDescent="0.25">
      <c r="A5" s="6" t="s">
        <v>15</v>
      </c>
      <c r="B5" s="2" t="s">
        <v>10</v>
      </c>
      <c r="C5" s="2" t="s">
        <v>11</v>
      </c>
    </row>
    <row r="6" spans="1:8" ht="14.45" customHeight="1" x14ac:dyDescent="0.25">
      <c r="A6" s="100" t="s">
        <v>16</v>
      </c>
      <c r="B6" t="s">
        <v>331</v>
      </c>
      <c r="C6" s="98" t="s">
        <v>13</v>
      </c>
    </row>
    <row r="7" spans="1:8" x14ac:dyDescent="0.25">
      <c r="A7" s="100"/>
      <c r="B7" t="s">
        <v>12</v>
      </c>
      <c r="C7" s="98"/>
    </row>
    <row r="8" spans="1:8" x14ac:dyDescent="0.25">
      <c r="A8" s="101"/>
      <c r="B8" s="79" t="s">
        <v>327</v>
      </c>
      <c r="C8" s="99"/>
    </row>
    <row r="9" spans="1:8" s="5" customFormat="1" x14ac:dyDescent="0.25">
      <c r="A9" s="5" t="s">
        <v>7</v>
      </c>
    </row>
    <row r="12" spans="1:8" x14ac:dyDescent="0.25">
      <c r="C12" t="s">
        <v>369</v>
      </c>
      <c r="D12" t="s">
        <v>370</v>
      </c>
      <c r="H12" t="s">
        <v>374</v>
      </c>
    </row>
    <row r="13" spans="1:8" x14ac:dyDescent="0.25">
      <c r="C13" s="4" t="s">
        <v>371</v>
      </c>
      <c r="D13" t="s">
        <v>372</v>
      </c>
      <c r="H13" t="s">
        <v>373</v>
      </c>
    </row>
  </sheetData>
  <mergeCells count="3">
    <mergeCell ref="B2:C2"/>
    <mergeCell ref="C6:C8"/>
    <mergeCell ref="A6:A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83"/>
  <sheetViews>
    <sheetView topLeftCell="B4" zoomScale="85" zoomScaleNormal="85" workbookViewId="0">
      <selection activeCell="C10" sqref="C10"/>
    </sheetView>
  </sheetViews>
  <sheetFormatPr defaultRowHeight="18.75" x14ac:dyDescent="0.3"/>
  <cols>
    <col min="1" max="1" width="30.85546875" style="10" customWidth="1"/>
    <col min="2" max="2" width="62.42578125" style="10" customWidth="1"/>
    <col min="3" max="3" width="75.5703125" style="13" customWidth="1"/>
    <col min="4" max="4" width="78.5703125" style="10" customWidth="1"/>
    <col min="5" max="6" width="75.5703125" style="10" customWidth="1"/>
    <col min="7" max="7" width="24.85546875" style="10" customWidth="1"/>
    <col min="8" max="16384" width="9.140625" style="10"/>
  </cols>
  <sheetData>
    <row r="1" spans="2:5" ht="13.5" customHeight="1" x14ac:dyDescent="0.3"/>
    <row r="2" spans="2:5" hidden="1" x14ac:dyDescent="0.3"/>
    <row r="3" spans="2:5" x14ac:dyDescent="0.3">
      <c r="B3" s="103" t="s">
        <v>57</v>
      </c>
      <c r="C3" s="103"/>
      <c r="D3" s="103"/>
      <c r="E3" s="103"/>
    </row>
    <row r="4" spans="2:5" x14ac:dyDescent="0.3">
      <c r="B4" s="103" t="s">
        <v>58</v>
      </c>
      <c r="C4" s="103"/>
      <c r="D4" s="103"/>
      <c r="E4" s="83" t="s">
        <v>59</v>
      </c>
    </row>
    <row r="5" spans="2:5" x14ac:dyDescent="0.3">
      <c r="B5" s="84"/>
      <c r="C5" s="83" t="s">
        <v>3</v>
      </c>
      <c r="D5" s="85" t="s">
        <v>27</v>
      </c>
      <c r="E5" s="86"/>
    </row>
    <row r="6" spans="2:5" ht="37.5" x14ac:dyDescent="0.3">
      <c r="B6" s="102" t="s">
        <v>368</v>
      </c>
      <c r="C6" s="87" t="s">
        <v>375</v>
      </c>
      <c r="D6" s="86"/>
      <c r="E6" s="104" t="s">
        <v>379</v>
      </c>
    </row>
    <row r="7" spans="2:5" x14ac:dyDescent="0.3">
      <c r="B7" s="102"/>
      <c r="C7" s="87" t="s">
        <v>61</v>
      </c>
      <c r="D7" s="86"/>
      <c r="E7" s="105"/>
    </row>
    <row r="8" spans="2:5" ht="37.5" x14ac:dyDescent="0.3">
      <c r="B8" s="102"/>
      <c r="C8" s="87" t="s">
        <v>62</v>
      </c>
      <c r="D8" s="86"/>
      <c r="E8" s="105"/>
    </row>
    <row r="9" spans="2:5" ht="56.25" x14ac:dyDescent="0.3">
      <c r="B9" s="102"/>
      <c r="C9" s="87" t="s">
        <v>377</v>
      </c>
      <c r="D9" s="86"/>
      <c r="E9" s="105"/>
    </row>
    <row r="10" spans="2:5" ht="37.5" x14ac:dyDescent="0.3">
      <c r="B10" s="102" t="s">
        <v>332</v>
      </c>
      <c r="C10" s="87" t="s">
        <v>376</v>
      </c>
      <c r="D10" s="86"/>
      <c r="E10" s="105"/>
    </row>
    <row r="11" spans="2:5" x14ac:dyDescent="0.3">
      <c r="B11" s="102"/>
      <c r="C11" s="87" t="s">
        <v>61</v>
      </c>
      <c r="D11" s="86"/>
      <c r="E11" s="105"/>
    </row>
    <row r="12" spans="2:5" ht="37.5" x14ac:dyDescent="0.3">
      <c r="B12" s="102"/>
      <c r="C12" s="87" t="s">
        <v>63</v>
      </c>
      <c r="D12" s="86"/>
      <c r="E12" s="105"/>
    </row>
    <row r="13" spans="2:5" ht="56.25" x14ac:dyDescent="0.3">
      <c r="B13" s="102"/>
      <c r="C13" s="87" t="s">
        <v>64</v>
      </c>
      <c r="D13" s="86"/>
      <c r="E13" s="105"/>
    </row>
    <row r="14" spans="2:5" ht="37.5" x14ac:dyDescent="0.3">
      <c r="B14" s="102" t="s">
        <v>60</v>
      </c>
      <c r="C14" s="87" t="s">
        <v>65</v>
      </c>
      <c r="D14" s="87" t="str">
        <f>B10&amp;","&amp;B6</f>
        <v>income taxed in separate tax base (15% rate),income taxed by witholding tax (WHT) (15% rate)</v>
      </c>
      <c r="E14" s="105"/>
    </row>
    <row r="15" spans="2:5" ht="93.75" x14ac:dyDescent="0.3">
      <c r="B15" s="102"/>
      <c r="C15" s="87" t="s">
        <v>378</v>
      </c>
      <c r="D15" s="88" t="s">
        <v>328</v>
      </c>
      <c r="E15" s="105"/>
    </row>
    <row r="16" spans="2:5" x14ac:dyDescent="0.3">
      <c r="B16" s="102"/>
      <c r="C16" s="87" t="s">
        <v>329</v>
      </c>
      <c r="D16" s="87" t="s">
        <v>330</v>
      </c>
      <c r="E16" s="106"/>
    </row>
    <row r="18" spans="2:3" s="12" customFormat="1" x14ac:dyDescent="0.3">
      <c r="C18" s="11"/>
    </row>
    <row r="19" spans="2:3" s="12" customFormat="1" x14ac:dyDescent="0.3">
      <c r="C19" s="11"/>
    </row>
    <row r="20" spans="2:3" s="12" customFormat="1" x14ac:dyDescent="0.3">
      <c r="B20" s="11"/>
      <c r="C20" s="11"/>
    </row>
    <row r="21" spans="2:3" s="12" customFormat="1" x14ac:dyDescent="0.3">
      <c r="B21" s="11"/>
      <c r="C21" s="11"/>
    </row>
    <row r="22" spans="2:3" s="12" customFormat="1" x14ac:dyDescent="0.3">
      <c r="B22" s="11"/>
      <c r="C22" s="11"/>
    </row>
    <row r="23" spans="2:3" s="12" customFormat="1" x14ac:dyDescent="0.3">
      <c r="B23" s="11"/>
      <c r="C23" s="11"/>
    </row>
    <row r="24" spans="2:3" s="12" customFormat="1" x14ac:dyDescent="0.3">
      <c r="B24" s="11"/>
      <c r="C24" s="11"/>
    </row>
    <row r="25" spans="2:3" s="12" customFormat="1" x14ac:dyDescent="0.3">
      <c r="B25" s="11"/>
      <c r="C25" s="11"/>
    </row>
    <row r="26" spans="2:3" s="12" customFormat="1" x14ac:dyDescent="0.3">
      <c r="B26" s="11"/>
      <c r="C26" s="11"/>
    </row>
    <row r="27" spans="2:3" s="12" customFormat="1" x14ac:dyDescent="0.3">
      <c r="B27" s="11"/>
      <c r="C27" s="11"/>
    </row>
    <row r="28" spans="2:3" s="12" customFormat="1" x14ac:dyDescent="0.3">
      <c r="B28" s="11"/>
      <c r="C28" s="11"/>
    </row>
    <row r="29" spans="2:3" s="12" customFormat="1" x14ac:dyDescent="0.3">
      <c r="B29" s="11"/>
      <c r="C29" s="11"/>
    </row>
    <row r="30" spans="2:3" s="12" customFormat="1" x14ac:dyDescent="0.3">
      <c r="B30" s="11"/>
      <c r="C30" s="11"/>
    </row>
    <row r="31" spans="2:3" s="12" customFormat="1" x14ac:dyDescent="0.3">
      <c r="B31" s="11"/>
      <c r="C31" s="11"/>
    </row>
    <row r="32" spans="2:3" s="12" customFormat="1" x14ac:dyDescent="0.3">
      <c r="B32" s="11"/>
      <c r="C32" s="11"/>
    </row>
    <row r="33" spans="2:3" s="12" customFormat="1" x14ac:dyDescent="0.3">
      <c r="B33" s="11"/>
      <c r="C33" s="11"/>
    </row>
    <row r="34" spans="2:3" s="12" customFormat="1" x14ac:dyDescent="0.3">
      <c r="B34" s="11"/>
      <c r="C34" s="11"/>
    </row>
    <row r="35" spans="2:3" s="12" customFormat="1" x14ac:dyDescent="0.3">
      <c r="B35" s="11"/>
      <c r="C35" s="11"/>
    </row>
    <row r="36" spans="2:3" s="12" customFormat="1" x14ac:dyDescent="0.3">
      <c r="B36" s="11"/>
      <c r="C36" s="11"/>
    </row>
    <row r="37" spans="2:3" s="12" customFormat="1" x14ac:dyDescent="0.3">
      <c r="C37" s="11"/>
    </row>
    <row r="38" spans="2:3" s="12" customFormat="1" x14ac:dyDescent="0.3">
      <c r="C38" s="11"/>
    </row>
    <row r="39" spans="2:3" s="12" customFormat="1" x14ac:dyDescent="0.3">
      <c r="C39" s="11"/>
    </row>
    <row r="40" spans="2:3" s="12" customFormat="1" x14ac:dyDescent="0.3">
      <c r="C40" s="11"/>
    </row>
    <row r="41" spans="2:3" s="12" customFormat="1" x14ac:dyDescent="0.3">
      <c r="C41" s="11"/>
    </row>
    <row r="42" spans="2:3" s="12" customFormat="1" x14ac:dyDescent="0.3">
      <c r="C42" s="11"/>
    </row>
    <row r="43" spans="2:3" s="12" customFormat="1" x14ac:dyDescent="0.3">
      <c r="C43" s="11"/>
    </row>
    <row r="44" spans="2:3" s="12" customFormat="1" x14ac:dyDescent="0.3">
      <c r="C44" s="11"/>
    </row>
    <row r="45" spans="2:3" s="12" customFormat="1" ht="77.099999999999994" customHeight="1" x14ac:dyDescent="0.3">
      <c r="C45" s="11"/>
    </row>
    <row r="46" spans="2:3" s="12" customFormat="1" x14ac:dyDescent="0.3">
      <c r="C46" s="11"/>
    </row>
    <row r="47" spans="2:3" s="12" customFormat="1" ht="57.95" customHeight="1" x14ac:dyDescent="0.3">
      <c r="C47" s="11"/>
    </row>
    <row r="48" spans="2:3" s="12" customFormat="1" ht="89.1" customHeight="1" x14ac:dyDescent="0.3">
      <c r="C48" s="11"/>
    </row>
    <row r="49" spans="3:3" s="12" customFormat="1" x14ac:dyDescent="0.3">
      <c r="C49" s="11"/>
    </row>
    <row r="50" spans="3:3" s="12" customFormat="1" ht="90" customHeight="1" x14ac:dyDescent="0.3">
      <c r="C50" s="11"/>
    </row>
    <row r="51" spans="3:3" s="12" customFormat="1" x14ac:dyDescent="0.3">
      <c r="C51" s="11"/>
    </row>
    <row r="52" spans="3:3" s="12" customFormat="1" x14ac:dyDescent="0.3">
      <c r="C52" s="11"/>
    </row>
    <row r="53" spans="3:3" s="12" customFormat="1" ht="131.44999999999999" customHeight="1" x14ac:dyDescent="0.3">
      <c r="C53" s="11"/>
    </row>
    <row r="54" spans="3:3" s="12" customFormat="1" x14ac:dyDescent="0.3">
      <c r="C54" s="11"/>
    </row>
    <row r="55" spans="3:3" s="12" customFormat="1" x14ac:dyDescent="0.3">
      <c r="C55" s="11"/>
    </row>
    <row r="56" spans="3:3" s="12" customFormat="1" x14ac:dyDescent="0.3">
      <c r="C56" s="11"/>
    </row>
    <row r="57" spans="3:3" s="12" customFormat="1" x14ac:dyDescent="0.3">
      <c r="C57" s="11"/>
    </row>
    <row r="58" spans="3:3" s="12" customFormat="1" x14ac:dyDescent="0.3">
      <c r="C58" s="11"/>
    </row>
    <row r="59" spans="3:3" s="12" customFormat="1" x14ac:dyDescent="0.3">
      <c r="C59" s="11"/>
    </row>
    <row r="60" spans="3:3" s="12" customFormat="1" x14ac:dyDescent="0.3">
      <c r="C60" s="11"/>
    </row>
    <row r="61" spans="3:3" s="12" customFormat="1" x14ac:dyDescent="0.3">
      <c r="C61" s="11"/>
    </row>
    <row r="62" spans="3:3" s="12" customFormat="1" x14ac:dyDescent="0.3">
      <c r="C62" s="11"/>
    </row>
    <row r="63" spans="3:3" s="12" customFormat="1" x14ac:dyDescent="0.3">
      <c r="C63" s="11"/>
    </row>
    <row r="64" spans="3:3" s="12" customFormat="1" x14ac:dyDescent="0.3">
      <c r="C64" s="11"/>
    </row>
    <row r="65" spans="3:6" s="12" customFormat="1" x14ac:dyDescent="0.3">
      <c r="C65" s="11"/>
      <c r="D65" s="15"/>
      <c r="E65" s="15"/>
      <c r="F65" s="15"/>
    </row>
    <row r="66" spans="3:6" s="12" customFormat="1" x14ac:dyDescent="0.3">
      <c r="C66" s="11"/>
      <c r="D66" s="11"/>
      <c r="E66" s="16"/>
      <c r="F66" s="17"/>
    </row>
    <row r="67" spans="3:6" s="12" customFormat="1" x14ac:dyDescent="0.3">
      <c r="C67" s="11"/>
      <c r="D67" s="11"/>
      <c r="E67" s="16"/>
      <c r="F67" s="17"/>
    </row>
    <row r="68" spans="3:6" s="12" customFormat="1" x14ac:dyDescent="0.3">
      <c r="C68" s="11"/>
      <c r="D68" s="11"/>
      <c r="E68" s="16"/>
      <c r="F68" s="17"/>
    </row>
    <row r="69" spans="3:6" s="12" customFormat="1" x14ac:dyDescent="0.3">
      <c r="C69" s="11"/>
      <c r="D69" s="11"/>
      <c r="E69" s="16"/>
      <c r="F69" s="17"/>
    </row>
    <row r="70" spans="3:6" s="12" customFormat="1" x14ac:dyDescent="0.3">
      <c r="C70" s="11"/>
    </row>
    <row r="71" spans="3:6" s="12" customFormat="1" x14ac:dyDescent="0.3">
      <c r="C71" s="11"/>
    </row>
    <row r="72" spans="3:6" s="12" customFormat="1" x14ac:dyDescent="0.3">
      <c r="C72" s="11"/>
    </row>
    <row r="73" spans="3:6" s="12" customFormat="1" x14ac:dyDescent="0.3">
      <c r="C73" s="11"/>
    </row>
    <row r="74" spans="3:6" s="12" customFormat="1" x14ac:dyDescent="0.3">
      <c r="C74" s="11"/>
    </row>
    <row r="75" spans="3:6" s="12" customFormat="1" x14ac:dyDescent="0.3">
      <c r="C75" s="11"/>
    </row>
    <row r="76" spans="3:6" s="12" customFormat="1" x14ac:dyDescent="0.3">
      <c r="C76" s="11"/>
    </row>
    <row r="77" spans="3:6" s="12" customFormat="1" x14ac:dyDescent="0.3">
      <c r="C77" s="11"/>
    </row>
    <row r="78" spans="3:6" s="12" customFormat="1" x14ac:dyDescent="0.3">
      <c r="C78" s="11"/>
    </row>
    <row r="79" spans="3:6" s="12" customFormat="1" x14ac:dyDescent="0.3">
      <c r="C79" s="11"/>
    </row>
    <row r="80" spans="3:6" s="12" customFormat="1" x14ac:dyDescent="0.3">
      <c r="C80" s="11"/>
    </row>
    <row r="81" spans="3:3" s="12" customFormat="1" x14ac:dyDescent="0.3">
      <c r="C81" s="11"/>
    </row>
    <row r="82" spans="3:3" s="12" customFormat="1" x14ac:dyDescent="0.3">
      <c r="C82" s="11"/>
    </row>
    <row r="83" spans="3:3" s="12" customFormat="1" x14ac:dyDescent="0.3">
      <c r="C83" s="11"/>
    </row>
  </sheetData>
  <mergeCells count="6">
    <mergeCell ref="B6:B9"/>
    <mergeCell ref="B10:B13"/>
    <mergeCell ref="B14:B16"/>
    <mergeCell ref="B3:E3"/>
    <mergeCell ref="B4:D4"/>
    <mergeCell ref="E6:E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60C5B-0653-4D22-8390-24189CD86E94}">
  <dimension ref="A2:N132"/>
  <sheetViews>
    <sheetView tabSelected="1" topLeftCell="A66" zoomScale="85" zoomScaleNormal="85" workbookViewId="0">
      <selection activeCell="C93" sqref="C93"/>
    </sheetView>
  </sheetViews>
  <sheetFormatPr defaultRowHeight="15" x14ac:dyDescent="0.25"/>
  <cols>
    <col min="1" max="1" width="36" style="8" customWidth="1"/>
    <col min="2" max="2" width="72.7109375" style="8" customWidth="1"/>
    <col min="3" max="3" width="42.42578125" style="8" customWidth="1"/>
    <col min="4" max="4" width="30.5703125" style="8" customWidth="1"/>
    <col min="5" max="5" width="31.5703125" style="8" customWidth="1"/>
    <col min="6" max="7" width="23" style="8" customWidth="1"/>
    <col min="8" max="8" width="9.140625" style="8"/>
    <col min="9" max="9" width="22.140625" style="8" customWidth="1"/>
    <col min="10" max="10" width="25.85546875" style="8" customWidth="1"/>
    <col min="11" max="11" width="9.140625" style="23"/>
    <col min="12" max="12" width="34.140625" style="8" customWidth="1"/>
    <col min="13" max="13" width="9.140625" style="8"/>
    <col min="14" max="14" width="11.85546875" style="8" customWidth="1"/>
    <col min="15" max="16384" width="9.140625" style="8"/>
  </cols>
  <sheetData>
    <row r="2" spans="1:11" x14ac:dyDescent="0.25">
      <c r="A2" s="22" t="s">
        <v>97</v>
      </c>
    </row>
    <row r="4" spans="1:11" x14ac:dyDescent="0.25">
      <c r="B4" s="8" t="s">
        <v>88</v>
      </c>
      <c r="K4" s="23" t="s">
        <v>17</v>
      </c>
    </row>
    <row r="6" spans="1:11" x14ac:dyDescent="0.25">
      <c r="B6" s="8" t="s">
        <v>89</v>
      </c>
      <c r="K6" s="23" t="s">
        <v>17</v>
      </c>
    </row>
    <row r="7" spans="1:11" x14ac:dyDescent="0.25">
      <c r="B7" s="8" t="s">
        <v>90</v>
      </c>
      <c r="K7" s="23" t="s">
        <v>22</v>
      </c>
    </row>
    <row r="9" spans="1:11" ht="15.75" thickBot="1" x14ac:dyDescent="0.3">
      <c r="B9" s="24" t="s">
        <v>94</v>
      </c>
      <c r="C9" s="24"/>
      <c r="D9" s="24"/>
      <c r="E9" s="24"/>
      <c r="F9" s="24"/>
      <c r="G9" s="24"/>
      <c r="H9" s="24"/>
      <c r="I9" s="24"/>
      <c r="J9" s="24"/>
      <c r="K9" s="25" t="s">
        <v>17</v>
      </c>
    </row>
    <row r="10" spans="1:11" ht="15.75" thickTop="1" x14ac:dyDescent="0.25">
      <c r="B10" s="9"/>
      <c r="C10" s="9"/>
      <c r="D10" s="9"/>
      <c r="E10" s="9"/>
      <c r="F10" s="9"/>
      <c r="G10" s="9"/>
      <c r="H10" s="9"/>
      <c r="I10" s="9"/>
      <c r="J10" s="9"/>
      <c r="K10" s="26"/>
    </row>
    <row r="11" spans="1:11" x14ac:dyDescent="0.25">
      <c r="B11" s="8" t="s">
        <v>91</v>
      </c>
      <c r="K11" s="23" t="s">
        <v>22</v>
      </c>
    </row>
    <row r="13" spans="1:11" ht="15.75" thickBot="1" x14ac:dyDescent="0.3">
      <c r="B13" s="24" t="s">
        <v>92</v>
      </c>
      <c r="C13" s="24"/>
      <c r="D13" s="24"/>
      <c r="E13" s="24"/>
      <c r="F13" s="24"/>
      <c r="G13" s="24"/>
      <c r="H13" s="24"/>
      <c r="I13" s="24"/>
      <c r="J13" s="24"/>
      <c r="K13" s="25" t="s">
        <v>17</v>
      </c>
    </row>
    <row r="14" spans="1:11" ht="15.75" thickTop="1" x14ac:dyDescent="0.25"/>
    <row r="15" spans="1:11" x14ac:dyDescent="0.25">
      <c r="B15" s="8" t="s">
        <v>98</v>
      </c>
    </row>
    <row r="16" spans="1:11" x14ac:dyDescent="0.25">
      <c r="C16" s="8" t="s">
        <v>25</v>
      </c>
      <c r="K16" s="23" t="s">
        <v>19</v>
      </c>
    </row>
    <row r="17" spans="2:11" x14ac:dyDescent="0.25">
      <c r="C17" s="8" t="s">
        <v>26</v>
      </c>
      <c r="K17" s="23" t="s">
        <v>19</v>
      </c>
    </row>
    <row r="18" spans="2:11" x14ac:dyDescent="0.25">
      <c r="C18" s="8" t="s">
        <v>362</v>
      </c>
    </row>
    <row r="19" spans="2:11" x14ac:dyDescent="0.25">
      <c r="C19" s="8" t="s">
        <v>18</v>
      </c>
      <c r="K19" s="23" t="s">
        <v>19</v>
      </c>
    </row>
    <row r="21" spans="2:11" ht="15.75" thickBot="1" x14ac:dyDescent="0.3">
      <c r="B21" s="24" t="s">
        <v>93</v>
      </c>
      <c r="C21" s="24"/>
      <c r="D21" s="24"/>
      <c r="E21" s="24"/>
      <c r="F21" s="24"/>
      <c r="G21" s="24"/>
      <c r="H21" s="24"/>
      <c r="I21" s="24"/>
      <c r="J21" s="24"/>
      <c r="K21" s="25" t="s">
        <v>17</v>
      </c>
    </row>
    <row r="22" spans="2:11" ht="15.75" thickTop="1" x14ac:dyDescent="0.25"/>
    <row r="23" spans="2:11" x14ac:dyDescent="0.25">
      <c r="B23" s="8" t="s">
        <v>99</v>
      </c>
    </row>
    <row r="24" spans="2:11" x14ac:dyDescent="0.25">
      <c r="C24" s="8" t="s">
        <v>95</v>
      </c>
      <c r="K24" s="23" t="s">
        <v>19</v>
      </c>
    </row>
    <row r="26" spans="2:11" ht="15.75" thickBot="1" x14ac:dyDescent="0.3">
      <c r="B26" s="24" t="s">
        <v>100</v>
      </c>
      <c r="C26" s="24"/>
      <c r="D26" s="24"/>
      <c r="E26" s="24"/>
      <c r="F26" s="24"/>
      <c r="G26" s="24"/>
      <c r="H26" s="24"/>
      <c r="I26" s="24"/>
      <c r="J26" s="24"/>
      <c r="K26" s="25" t="s">
        <v>17</v>
      </c>
    </row>
    <row r="27" spans="2:11" ht="15.75" thickTop="1" x14ac:dyDescent="0.25"/>
    <row r="28" spans="2:11" ht="15.75" thickBot="1" x14ac:dyDescent="0.3">
      <c r="B28" s="24" t="s">
        <v>101</v>
      </c>
      <c r="C28" s="24"/>
      <c r="D28" s="24"/>
      <c r="E28" s="24"/>
      <c r="F28" s="24"/>
      <c r="G28" s="24"/>
      <c r="H28" s="24"/>
      <c r="I28" s="24"/>
      <c r="J28" s="24"/>
      <c r="K28" s="25" t="s">
        <v>17</v>
      </c>
    </row>
    <row r="29" spans="2:11" ht="15.75" thickTop="1" x14ac:dyDescent="0.25"/>
    <row r="30" spans="2:11" x14ac:dyDescent="0.25">
      <c r="B30" s="8" t="s">
        <v>102</v>
      </c>
    </row>
    <row r="32" spans="2:11" ht="15.75" thickBot="1" x14ac:dyDescent="0.3">
      <c r="B32" s="24" t="s">
        <v>20</v>
      </c>
      <c r="C32" s="24"/>
      <c r="D32" s="24"/>
      <c r="E32" s="24"/>
      <c r="F32" s="24"/>
      <c r="G32" s="24"/>
      <c r="H32" s="24"/>
      <c r="I32" s="24"/>
      <c r="J32" s="24"/>
      <c r="K32" s="25" t="s">
        <v>17</v>
      </c>
    </row>
    <row r="33" spans="2:11" ht="15.75" thickTop="1" x14ac:dyDescent="0.25"/>
    <row r="34" spans="2:11" x14ac:dyDescent="0.25">
      <c r="B34" s="8" t="s">
        <v>4</v>
      </c>
    </row>
    <row r="35" spans="2:11" x14ac:dyDescent="0.25">
      <c r="C35" s="8" t="s">
        <v>21</v>
      </c>
      <c r="K35" s="23" t="s">
        <v>19</v>
      </c>
    </row>
    <row r="36" spans="2:11" x14ac:dyDescent="0.25">
      <c r="C36" s="8" t="s">
        <v>103</v>
      </c>
      <c r="K36" s="23" t="s">
        <v>19</v>
      </c>
    </row>
    <row r="38" spans="2:11" ht="15.75" thickBot="1" x14ac:dyDescent="0.3">
      <c r="B38" s="24" t="s">
        <v>23</v>
      </c>
      <c r="C38" s="24"/>
      <c r="D38" s="24"/>
      <c r="E38" s="24"/>
      <c r="F38" s="24"/>
      <c r="G38" s="24"/>
      <c r="H38" s="24"/>
      <c r="I38" s="24"/>
      <c r="J38" s="24"/>
      <c r="K38" s="25" t="s">
        <v>17</v>
      </c>
    </row>
    <row r="39" spans="2:11" ht="15.75" thickTop="1" x14ac:dyDescent="0.25"/>
    <row r="40" spans="2:11" x14ac:dyDescent="0.25">
      <c r="B40" s="8" t="s">
        <v>96</v>
      </c>
      <c r="K40" s="23" t="s">
        <v>19</v>
      </c>
    </row>
    <row r="42" spans="2:11" ht="15.75" thickBot="1" x14ac:dyDescent="0.3">
      <c r="B42" s="24" t="s">
        <v>104</v>
      </c>
      <c r="C42" s="24"/>
      <c r="D42" s="24"/>
      <c r="E42" s="24"/>
      <c r="F42" s="24"/>
      <c r="G42" s="24"/>
      <c r="H42" s="24"/>
      <c r="I42" s="24"/>
      <c r="J42" s="24"/>
      <c r="K42" s="25" t="s">
        <v>17</v>
      </c>
    </row>
    <row r="43" spans="2:11" ht="15.75" thickTop="1" x14ac:dyDescent="0.25">
      <c r="B43" s="9"/>
    </row>
    <row r="44" spans="2:11" x14ac:dyDescent="0.25">
      <c r="B44" s="9" t="s">
        <v>105</v>
      </c>
      <c r="C44" s="9"/>
      <c r="D44" s="9"/>
      <c r="E44" s="9"/>
      <c r="F44" s="9"/>
      <c r="G44" s="9"/>
      <c r="H44" s="9"/>
      <c r="I44" s="9"/>
      <c r="J44" s="9"/>
      <c r="K44" s="26" t="s">
        <v>17</v>
      </c>
    </row>
    <row r="46" spans="2:11" ht="15.75" thickBot="1" x14ac:dyDescent="0.3">
      <c r="B46" s="24" t="s">
        <v>106</v>
      </c>
      <c r="C46" s="24"/>
      <c r="D46" s="24"/>
      <c r="E46" s="24"/>
      <c r="F46" s="24"/>
      <c r="G46" s="24"/>
      <c r="H46" s="24"/>
      <c r="I46" s="24"/>
      <c r="J46" s="24"/>
      <c r="K46" s="25" t="s">
        <v>17</v>
      </c>
    </row>
    <row r="47" spans="2:11" ht="15.75" thickTop="1" x14ac:dyDescent="0.25"/>
    <row r="48" spans="2:11" x14ac:dyDescent="0.25">
      <c r="B48" s="8" t="s">
        <v>107</v>
      </c>
      <c r="K48" s="23" t="s">
        <v>22</v>
      </c>
    </row>
    <row r="50" spans="1:11" ht="15.75" thickBot="1" x14ac:dyDescent="0.3">
      <c r="B50" s="24" t="s">
        <v>108</v>
      </c>
      <c r="C50" s="24"/>
      <c r="D50" s="24"/>
      <c r="E50" s="24"/>
      <c r="F50" s="24"/>
      <c r="G50" s="24"/>
      <c r="H50" s="24"/>
      <c r="I50" s="24"/>
      <c r="J50" s="24"/>
      <c r="K50" s="25" t="s">
        <v>24</v>
      </c>
    </row>
    <row r="51" spans="1:11" ht="15.75" thickTop="1" x14ac:dyDescent="0.25"/>
    <row r="53" spans="1:11" x14ac:dyDescent="0.25">
      <c r="A53" s="27"/>
      <c r="B53" s="27"/>
      <c r="C53" s="27"/>
      <c r="D53" s="27"/>
      <c r="E53" s="27"/>
      <c r="F53" s="27"/>
      <c r="G53" s="27"/>
      <c r="H53" s="27"/>
      <c r="I53" s="27"/>
      <c r="J53" s="27"/>
      <c r="K53" s="28"/>
    </row>
    <row r="55" spans="1:11" x14ac:dyDescent="0.25">
      <c r="A55" s="9"/>
      <c r="B55" s="9"/>
      <c r="C55" s="29"/>
      <c r="D55" s="9"/>
      <c r="E55" s="9"/>
      <c r="F55" s="9"/>
      <c r="K55" s="8"/>
    </row>
    <row r="56" spans="1:11" x14ac:dyDescent="0.25">
      <c r="A56" s="22" t="s">
        <v>116</v>
      </c>
      <c r="C56" s="30"/>
      <c r="K56" s="8"/>
    </row>
    <row r="57" spans="1:11" x14ac:dyDescent="0.25">
      <c r="C57" s="30"/>
      <c r="K57" s="8"/>
    </row>
    <row r="58" spans="1:11" x14ac:dyDescent="0.25">
      <c r="A58" s="8" t="s">
        <v>117</v>
      </c>
      <c r="C58" s="30"/>
      <c r="K58" s="8"/>
    </row>
    <row r="59" spans="1:11" x14ac:dyDescent="0.25">
      <c r="C59" s="30"/>
      <c r="K59" s="8"/>
    </row>
    <row r="60" spans="1:11" ht="21.75" customHeight="1" thickBot="1" x14ac:dyDescent="0.3">
      <c r="B60" s="110" t="s">
        <v>67</v>
      </c>
      <c r="C60" s="110"/>
      <c r="D60" s="110"/>
      <c r="E60" s="110"/>
      <c r="K60" s="8"/>
    </row>
    <row r="61" spans="1:11" x14ac:dyDescent="0.25">
      <c r="B61" s="111" t="s">
        <v>68</v>
      </c>
      <c r="C61" s="112"/>
      <c r="D61" s="113"/>
      <c r="K61" s="8"/>
    </row>
    <row r="62" spans="1:11" x14ac:dyDescent="0.25">
      <c r="B62" s="61" t="s">
        <v>380</v>
      </c>
      <c r="C62" s="62" t="s">
        <v>381</v>
      </c>
      <c r="D62" s="63" t="s">
        <v>382</v>
      </c>
      <c r="K62" s="8"/>
    </row>
    <row r="63" spans="1:11" ht="56.25" customHeight="1" x14ac:dyDescent="0.25">
      <c r="B63" s="64" t="s">
        <v>127</v>
      </c>
      <c r="C63" s="65" t="s">
        <v>128</v>
      </c>
      <c r="D63" s="66" t="s">
        <v>129</v>
      </c>
      <c r="E63" s="32"/>
      <c r="K63" s="8"/>
    </row>
    <row r="64" spans="1:11" ht="77.25" customHeight="1" x14ac:dyDescent="0.25">
      <c r="B64" s="64" t="s">
        <v>130</v>
      </c>
      <c r="C64" s="65" t="s">
        <v>131</v>
      </c>
      <c r="D64" s="66" t="s">
        <v>384</v>
      </c>
      <c r="E64" s="32"/>
      <c r="K64" s="8"/>
    </row>
    <row r="65" spans="1:11" ht="98.25" customHeight="1" thickBot="1" x14ac:dyDescent="0.3">
      <c r="B65" s="67" t="s">
        <v>119</v>
      </c>
      <c r="C65" s="68"/>
      <c r="D65" s="69" t="s">
        <v>118</v>
      </c>
      <c r="E65" s="31"/>
      <c r="K65" s="8"/>
    </row>
    <row r="66" spans="1:11" x14ac:dyDescent="0.25">
      <c r="B66" s="111" t="s">
        <v>69</v>
      </c>
      <c r="C66" s="112"/>
      <c r="D66" s="113"/>
      <c r="K66" s="8"/>
    </row>
    <row r="67" spans="1:11" ht="45" x14ac:dyDescent="0.25">
      <c r="B67" s="70" t="s">
        <v>380</v>
      </c>
      <c r="C67" s="57" t="s">
        <v>383</v>
      </c>
      <c r="D67" s="71" t="s">
        <v>141</v>
      </c>
      <c r="E67" s="58"/>
      <c r="K67" s="8"/>
    </row>
    <row r="68" spans="1:11" ht="86.25" customHeight="1" x14ac:dyDescent="0.25">
      <c r="B68" s="72" t="s">
        <v>132</v>
      </c>
      <c r="C68" s="73" t="s">
        <v>133</v>
      </c>
      <c r="D68" s="74" t="s">
        <v>134</v>
      </c>
      <c r="E68" s="59"/>
      <c r="K68" s="8"/>
    </row>
    <row r="69" spans="1:11" ht="124.5" customHeight="1" x14ac:dyDescent="0.25">
      <c r="B69" s="72" t="s">
        <v>135</v>
      </c>
      <c r="C69" s="73" t="s">
        <v>136</v>
      </c>
      <c r="D69" s="74" t="s">
        <v>137</v>
      </c>
      <c r="E69" s="59"/>
      <c r="K69" s="8"/>
    </row>
    <row r="70" spans="1:11" ht="408.75" customHeight="1" thickBot="1" x14ac:dyDescent="0.3">
      <c r="B70" s="75" t="s">
        <v>385</v>
      </c>
      <c r="C70" s="76" t="s">
        <v>139</v>
      </c>
      <c r="D70" s="77" t="s">
        <v>140</v>
      </c>
      <c r="E70" s="59"/>
      <c r="K70" s="8"/>
    </row>
    <row r="71" spans="1:11" ht="38.25" customHeight="1" x14ac:dyDescent="0.25">
      <c r="C71" s="33"/>
      <c r="D71" s="33"/>
      <c r="E71" s="33"/>
      <c r="F71" s="33"/>
      <c r="K71" s="8"/>
    </row>
    <row r="72" spans="1:11" x14ac:dyDescent="0.25">
      <c r="A72" s="107" t="s">
        <v>87</v>
      </c>
      <c r="B72" s="107" t="s">
        <v>86</v>
      </c>
      <c r="C72" s="107" t="s">
        <v>85</v>
      </c>
      <c r="D72" s="108" t="s">
        <v>70</v>
      </c>
      <c r="E72" s="107" t="s">
        <v>71</v>
      </c>
      <c r="F72" s="107" t="s">
        <v>110</v>
      </c>
      <c r="G72" s="107"/>
      <c r="K72" s="8"/>
    </row>
    <row r="73" spans="1:11" x14ac:dyDescent="0.25">
      <c r="A73" s="107"/>
      <c r="B73" s="107"/>
      <c r="C73" s="107"/>
      <c r="D73" s="108"/>
      <c r="E73" s="107"/>
      <c r="F73" s="34" t="s">
        <v>72</v>
      </c>
      <c r="G73" s="34" t="s">
        <v>73</v>
      </c>
      <c r="K73" s="8"/>
    </row>
    <row r="74" spans="1:11" x14ac:dyDescent="0.25">
      <c r="A74" s="35" t="s">
        <v>115</v>
      </c>
      <c r="B74" s="35" t="s">
        <v>74</v>
      </c>
      <c r="C74" s="36" t="s">
        <v>81</v>
      </c>
      <c r="D74" s="37" t="s">
        <v>17</v>
      </c>
      <c r="E74" s="36"/>
      <c r="F74" s="36"/>
      <c r="G74" s="36"/>
      <c r="K74" s="8"/>
    </row>
    <row r="75" spans="1:11" x14ac:dyDescent="0.25">
      <c r="A75" s="38" t="s">
        <v>112</v>
      </c>
      <c r="B75" s="38" t="s">
        <v>76</v>
      </c>
      <c r="C75" s="39" t="s">
        <v>333</v>
      </c>
      <c r="D75" s="40" t="s">
        <v>17</v>
      </c>
      <c r="E75" s="39"/>
      <c r="F75" s="39" t="s">
        <v>17</v>
      </c>
      <c r="G75" s="39" t="s">
        <v>22</v>
      </c>
      <c r="K75" s="8"/>
    </row>
    <row r="76" spans="1:11" x14ac:dyDescent="0.25">
      <c r="A76" s="38" t="s">
        <v>112</v>
      </c>
      <c r="B76" s="38" t="s">
        <v>82</v>
      </c>
      <c r="C76" s="39" t="s">
        <v>84</v>
      </c>
      <c r="D76" s="40" t="s">
        <v>17</v>
      </c>
      <c r="E76" s="39"/>
      <c r="F76" s="39"/>
      <c r="G76" s="39" t="s">
        <v>22</v>
      </c>
      <c r="K76" s="8"/>
    </row>
    <row r="77" spans="1:11" x14ac:dyDescent="0.25">
      <c r="A77" s="41" t="s">
        <v>80</v>
      </c>
      <c r="B77" s="41" t="s">
        <v>77</v>
      </c>
      <c r="C77" s="42" t="s">
        <v>83</v>
      </c>
      <c r="D77" s="43"/>
      <c r="E77" s="42"/>
      <c r="F77" s="42" t="s">
        <v>17</v>
      </c>
      <c r="G77" s="42"/>
      <c r="K77" s="8"/>
    </row>
    <row r="78" spans="1:11" x14ac:dyDescent="0.25">
      <c r="A78" s="44" t="s">
        <v>114</v>
      </c>
      <c r="B78" s="44" t="s">
        <v>75</v>
      </c>
      <c r="C78" s="45" t="s">
        <v>81</v>
      </c>
      <c r="D78" s="46"/>
      <c r="E78" s="45" t="s">
        <v>17</v>
      </c>
      <c r="F78" s="45"/>
      <c r="G78" s="45"/>
      <c r="K78" s="8"/>
    </row>
    <row r="79" spans="1:11" x14ac:dyDescent="0.25">
      <c r="A79" s="47" t="s">
        <v>113</v>
      </c>
      <c r="B79" s="47" t="s">
        <v>66</v>
      </c>
      <c r="C79" s="48" t="s">
        <v>84</v>
      </c>
      <c r="D79" s="49"/>
      <c r="E79" s="48" t="s">
        <v>17</v>
      </c>
      <c r="F79" s="48" t="s">
        <v>17</v>
      </c>
      <c r="G79" s="48"/>
      <c r="K79" s="8"/>
    </row>
    <row r="80" spans="1:11" ht="16.5" customHeight="1" x14ac:dyDescent="0.25">
      <c r="A80" s="50" t="s">
        <v>111</v>
      </c>
      <c r="B80" s="50" t="s">
        <v>109</v>
      </c>
      <c r="C80" s="51" t="s">
        <v>83</v>
      </c>
      <c r="D80" s="52"/>
      <c r="E80" s="51"/>
      <c r="F80" s="51"/>
      <c r="G80" s="51" t="s">
        <v>22</v>
      </c>
      <c r="K80" s="8"/>
    </row>
    <row r="81" spans="1:11" s="31" customFormat="1" ht="16.5" customHeight="1" x14ac:dyDescent="0.25">
      <c r="A81" s="53"/>
      <c r="B81" s="53"/>
      <c r="C81" s="54"/>
      <c r="D81" s="55"/>
      <c r="E81" s="54"/>
      <c r="F81" s="54"/>
      <c r="G81" s="54"/>
    </row>
    <row r="82" spans="1:11" ht="16.5" customHeight="1" x14ac:dyDescent="0.25">
      <c r="A82" s="38" t="s">
        <v>112</v>
      </c>
      <c r="B82" s="38" t="s">
        <v>78</v>
      </c>
      <c r="C82" s="39" t="s">
        <v>84</v>
      </c>
      <c r="D82" s="40"/>
      <c r="E82" s="39" t="s">
        <v>17</v>
      </c>
      <c r="F82" s="39" t="s">
        <v>17</v>
      </c>
      <c r="G82" s="39"/>
      <c r="K82" s="8"/>
    </row>
    <row r="83" spans="1:11" ht="16.5" customHeight="1" x14ac:dyDescent="0.25">
      <c r="A83" s="50" t="s">
        <v>111</v>
      </c>
      <c r="B83" s="50" t="s">
        <v>79</v>
      </c>
      <c r="C83" s="51" t="s">
        <v>83</v>
      </c>
      <c r="D83" s="52"/>
      <c r="E83" s="51"/>
      <c r="F83" s="51"/>
      <c r="G83" s="51" t="s">
        <v>22</v>
      </c>
      <c r="K83" s="8"/>
    </row>
    <row r="84" spans="1:11" ht="16.5" customHeight="1" x14ac:dyDescent="0.25">
      <c r="C84" s="30"/>
      <c r="K84" s="8"/>
    </row>
    <row r="85" spans="1:11" x14ac:dyDescent="0.25">
      <c r="C85" s="30"/>
      <c r="K85" s="8"/>
    </row>
    <row r="86" spans="1:11" s="9" customFormat="1" x14ac:dyDescent="0.25">
      <c r="A86" s="56"/>
      <c r="B86" s="26"/>
      <c r="C86" s="57"/>
    </row>
    <row r="87" spans="1:11" s="9" customFormat="1" x14ac:dyDescent="0.25">
      <c r="A87" s="9" t="s">
        <v>120</v>
      </c>
      <c r="B87" s="29"/>
      <c r="C87" s="29"/>
    </row>
    <row r="88" spans="1:11" s="9" customFormat="1" x14ac:dyDescent="0.25">
      <c r="B88" s="29"/>
      <c r="C88" s="29"/>
    </row>
    <row r="89" spans="1:11" s="9" customFormat="1" x14ac:dyDescent="0.25">
      <c r="B89" s="14" t="s">
        <v>121</v>
      </c>
      <c r="C89" s="14" t="s">
        <v>122</v>
      </c>
      <c r="D89" s="56"/>
    </row>
    <row r="90" spans="1:11" s="9" customFormat="1" ht="105" x14ac:dyDescent="0.25">
      <c r="B90" s="21" t="s">
        <v>25</v>
      </c>
      <c r="C90" s="20" t="s">
        <v>403</v>
      </c>
      <c r="D90" s="29"/>
    </row>
    <row r="91" spans="1:11" s="9" customFormat="1" ht="240" x14ac:dyDescent="0.25">
      <c r="B91" s="21" t="s">
        <v>26</v>
      </c>
      <c r="C91" s="20" t="s">
        <v>124</v>
      </c>
      <c r="D91" s="29"/>
    </row>
    <row r="92" spans="1:11" s="9" customFormat="1" ht="285" x14ac:dyDescent="0.25">
      <c r="B92" s="21" t="s">
        <v>18</v>
      </c>
      <c r="C92" s="20" t="s">
        <v>404</v>
      </c>
      <c r="D92" s="29"/>
    </row>
    <row r="93" spans="1:11" s="9" customFormat="1" ht="120" x14ac:dyDescent="0.25">
      <c r="B93" s="21" t="s">
        <v>123</v>
      </c>
      <c r="C93" s="20" t="s">
        <v>125</v>
      </c>
      <c r="D93" s="29"/>
    </row>
    <row r="94" spans="1:11" x14ac:dyDescent="0.25">
      <c r="D94" s="9"/>
    </row>
    <row r="95" spans="1:11" x14ac:dyDescent="0.25">
      <c r="D95" s="9"/>
    </row>
    <row r="96" spans="1:11" x14ac:dyDescent="0.25">
      <c r="A96" s="8" t="s">
        <v>126</v>
      </c>
      <c r="D96" s="9"/>
    </row>
    <row r="98" spans="1:14" x14ac:dyDescent="0.25">
      <c r="B98" s="14" t="s">
        <v>121</v>
      </c>
      <c r="C98" s="14" t="s">
        <v>122</v>
      </c>
    </row>
    <row r="99" spans="1:14" ht="30" x14ac:dyDescent="0.25">
      <c r="B99" s="21" t="s">
        <v>21</v>
      </c>
      <c r="C99" s="20" t="s">
        <v>138</v>
      </c>
    </row>
    <row r="100" spans="1:14" ht="165" x14ac:dyDescent="0.25">
      <c r="B100" s="21" t="s">
        <v>103</v>
      </c>
      <c r="C100" s="20" t="s">
        <v>405</v>
      </c>
    </row>
    <row r="102" spans="1:14" x14ac:dyDescent="0.25">
      <c r="F102" s="8" t="s">
        <v>334</v>
      </c>
    </row>
    <row r="103" spans="1:14" x14ac:dyDescent="0.25">
      <c r="A103" s="8" t="s">
        <v>146</v>
      </c>
      <c r="B103" s="19"/>
      <c r="C103" s="14" t="s">
        <v>144</v>
      </c>
      <c r="D103" s="14" t="s">
        <v>145</v>
      </c>
      <c r="F103" s="89" t="s">
        <v>335</v>
      </c>
      <c r="G103" s="89" t="s">
        <v>337</v>
      </c>
      <c r="I103" s="109" t="s">
        <v>339</v>
      </c>
      <c r="J103" s="8" t="s">
        <v>340</v>
      </c>
      <c r="K103" s="90" t="s">
        <v>342</v>
      </c>
      <c r="L103" s="8" t="s">
        <v>343</v>
      </c>
      <c r="M103" s="90" t="s">
        <v>342</v>
      </c>
      <c r="N103" s="8" t="s">
        <v>345</v>
      </c>
    </row>
    <row r="104" spans="1:14" x14ac:dyDescent="0.25">
      <c r="B104" s="19" t="s">
        <v>142</v>
      </c>
      <c r="C104" s="14" t="s">
        <v>147</v>
      </c>
      <c r="D104" s="14" t="s">
        <v>149</v>
      </c>
      <c r="F104" s="89" t="s">
        <v>336</v>
      </c>
      <c r="G104" s="89" t="s">
        <v>338</v>
      </c>
      <c r="I104" s="109"/>
      <c r="J104" s="8" t="s">
        <v>341</v>
      </c>
      <c r="K104" s="90" t="s">
        <v>342</v>
      </c>
      <c r="L104" s="8" t="s">
        <v>344</v>
      </c>
      <c r="M104" s="90" t="s">
        <v>342</v>
      </c>
      <c r="N104" s="8" t="s">
        <v>346</v>
      </c>
    </row>
    <row r="105" spans="1:14" x14ac:dyDescent="0.25">
      <c r="B105" s="19" t="s">
        <v>143</v>
      </c>
      <c r="C105" s="14" t="s">
        <v>148</v>
      </c>
      <c r="D105" s="14" t="s">
        <v>156</v>
      </c>
    </row>
    <row r="106" spans="1:14" x14ac:dyDescent="0.25">
      <c r="F106" s="89" t="s">
        <v>347</v>
      </c>
      <c r="G106" s="89" t="s">
        <v>349</v>
      </c>
      <c r="I106" s="109" t="s">
        <v>350</v>
      </c>
      <c r="J106" s="8" t="s">
        <v>340</v>
      </c>
      <c r="K106" s="90" t="s">
        <v>342</v>
      </c>
      <c r="L106" s="8" t="s">
        <v>363</v>
      </c>
      <c r="M106" s="90" t="s">
        <v>342</v>
      </c>
      <c r="N106" s="8" t="s">
        <v>345</v>
      </c>
    </row>
    <row r="107" spans="1:14" x14ac:dyDescent="0.25">
      <c r="F107" s="89" t="s">
        <v>348</v>
      </c>
      <c r="G107" s="89" t="s">
        <v>338</v>
      </c>
      <c r="I107" s="109"/>
      <c r="J107" s="8" t="s">
        <v>341</v>
      </c>
      <c r="K107" s="90" t="s">
        <v>342</v>
      </c>
      <c r="L107" s="8" t="s">
        <v>364</v>
      </c>
      <c r="M107" s="90" t="s">
        <v>342</v>
      </c>
      <c r="N107" s="8" t="s">
        <v>351</v>
      </c>
    </row>
    <row r="108" spans="1:14" x14ac:dyDescent="0.25">
      <c r="A108" s="8" t="s">
        <v>166</v>
      </c>
    </row>
    <row r="109" spans="1:14" x14ac:dyDescent="0.25">
      <c r="B109" s="107"/>
      <c r="C109" s="116" t="s">
        <v>151</v>
      </c>
      <c r="D109" s="117" t="s">
        <v>150</v>
      </c>
      <c r="E109" s="117"/>
    </row>
    <row r="110" spans="1:14" x14ac:dyDescent="0.25">
      <c r="B110" s="107"/>
      <c r="C110" s="116"/>
      <c r="D110" s="54" t="s">
        <v>152</v>
      </c>
      <c r="E110" s="54" t="s">
        <v>153</v>
      </c>
    </row>
    <row r="111" spans="1:14" x14ac:dyDescent="0.25">
      <c r="B111" s="19" t="s">
        <v>154</v>
      </c>
      <c r="C111" s="14" t="s">
        <v>156</v>
      </c>
      <c r="D111" s="54" t="s">
        <v>148</v>
      </c>
      <c r="E111" s="14" t="s">
        <v>159</v>
      </c>
    </row>
    <row r="112" spans="1:14" x14ac:dyDescent="0.25">
      <c r="B112" s="19" t="s">
        <v>155</v>
      </c>
      <c r="C112" s="14" t="s">
        <v>157</v>
      </c>
      <c r="D112" s="14" t="s">
        <v>158</v>
      </c>
      <c r="E112" s="14" t="s">
        <v>160</v>
      </c>
    </row>
    <row r="114" spans="1:8" x14ac:dyDescent="0.25">
      <c r="A114" s="8" t="s">
        <v>167</v>
      </c>
    </row>
    <row r="115" spans="1:8" x14ac:dyDescent="0.25">
      <c r="B115" s="107"/>
      <c r="C115" s="114" t="s">
        <v>164</v>
      </c>
      <c r="D115" s="115" t="s">
        <v>161</v>
      </c>
      <c r="E115" s="115"/>
    </row>
    <row r="116" spans="1:8" x14ac:dyDescent="0.25">
      <c r="B116" s="107"/>
      <c r="C116" s="114"/>
      <c r="D116" s="60" t="s">
        <v>162</v>
      </c>
      <c r="E116" s="60" t="s">
        <v>163</v>
      </c>
    </row>
    <row r="117" spans="1:8" x14ac:dyDescent="0.25">
      <c r="B117" s="19" t="s">
        <v>155</v>
      </c>
      <c r="C117" s="60" t="s">
        <v>157</v>
      </c>
      <c r="D117" s="60" t="s">
        <v>158</v>
      </c>
      <c r="E117" s="60" t="s">
        <v>160</v>
      </c>
    </row>
    <row r="118" spans="1:8" x14ac:dyDescent="0.25">
      <c r="B118" s="8" t="s">
        <v>165</v>
      </c>
    </row>
    <row r="120" spans="1:8" x14ac:dyDescent="0.25">
      <c r="A120" s="8" t="s">
        <v>168</v>
      </c>
      <c r="G120" s="8" t="s">
        <v>407</v>
      </c>
    </row>
    <row r="122" spans="1:8" x14ac:dyDescent="0.25">
      <c r="B122" s="8" t="s">
        <v>169</v>
      </c>
    </row>
    <row r="123" spans="1:8" x14ac:dyDescent="0.25">
      <c r="B123" s="8" t="s">
        <v>174</v>
      </c>
      <c r="E123" s="8" t="s">
        <v>352</v>
      </c>
      <c r="F123" s="8" t="s">
        <v>353</v>
      </c>
      <c r="G123" s="8" t="s">
        <v>354</v>
      </c>
      <c r="H123" s="8" t="s">
        <v>355</v>
      </c>
    </row>
    <row r="124" spans="1:8" x14ac:dyDescent="0.25">
      <c r="C124" s="8" t="s">
        <v>170</v>
      </c>
      <c r="E124" s="8">
        <v>10</v>
      </c>
      <c r="F124" s="8">
        <v>5</v>
      </c>
      <c r="G124" s="8">
        <f>+E124-F124</f>
        <v>5</v>
      </c>
      <c r="H124" s="8" t="s">
        <v>356</v>
      </c>
    </row>
    <row r="125" spans="1:8" x14ac:dyDescent="0.25">
      <c r="C125" s="8" t="s">
        <v>171</v>
      </c>
      <c r="E125" s="8">
        <v>5</v>
      </c>
      <c r="F125" s="8">
        <v>10</v>
      </c>
      <c r="G125" s="8">
        <f>+E125-F125</f>
        <v>-5</v>
      </c>
      <c r="H125" s="8" t="s">
        <v>357</v>
      </c>
    </row>
    <row r="126" spans="1:8" x14ac:dyDescent="0.25">
      <c r="C126" s="8" t="s">
        <v>172</v>
      </c>
      <c r="D126" s="8" t="s">
        <v>406</v>
      </c>
      <c r="E126" s="8" t="s">
        <v>358</v>
      </c>
    </row>
    <row r="127" spans="1:8" x14ac:dyDescent="0.25">
      <c r="C127" s="8" t="s">
        <v>173</v>
      </c>
      <c r="E127" s="8" t="s">
        <v>359</v>
      </c>
    </row>
    <row r="128" spans="1:8" x14ac:dyDescent="0.25">
      <c r="B128" s="8" t="s">
        <v>175</v>
      </c>
    </row>
    <row r="129" spans="3:8" x14ac:dyDescent="0.25">
      <c r="C129" s="8" t="s">
        <v>176</v>
      </c>
      <c r="E129" s="8" t="s">
        <v>360</v>
      </c>
      <c r="F129" s="8" t="s">
        <v>361</v>
      </c>
      <c r="G129" s="8" t="s">
        <v>354</v>
      </c>
      <c r="H129" s="8" t="s">
        <v>355</v>
      </c>
    </row>
    <row r="130" spans="3:8" x14ac:dyDescent="0.25">
      <c r="C130" s="8" t="s">
        <v>177</v>
      </c>
      <c r="E130" s="8">
        <v>15</v>
      </c>
      <c r="F130" s="8">
        <v>12</v>
      </c>
      <c r="G130" s="8">
        <f>+E130-F130</f>
        <v>3</v>
      </c>
      <c r="H130" s="8" t="s">
        <v>356</v>
      </c>
    </row>
    <row r="131" spans="3:8" x14ac:dyDescent="0.25">
      <c r="C131" s="8" t="s">
        <v>178</v>
      </c>
      <c r="E131" s="8">
        <v>12</v>
      </c>
      <c r="F131" s="8">
        <v>15</v>
      </c>
      <c r="G131" s="8">
        <f>+E131-F131</f>
        <v>-3</v>
      </c>
      <c r="H131" s="8" t="s">
        <v>357</v>
      </c>
    </row>
    <row r="132" spans="3:8" x14ac:dyDescent="0.25">
      <c r="C132" s="8" t="s">
        <v>179</v>
      </c>
    </row>
  </sheetData>
  <mergeCells count="17">
    <mergeCell ref="B115:B116"/>
    <mergeCell ref="C115:C116"/>
    <mergeCell ref="D115:E115"/>
    <mergeCell ref="C109:C110"/>
    <mergeCell ref="D109:E109"/>
    <mergeCell ref="B109:B110"/>
    <mergeCell ref="F72:G72"/>
    <mergeCell ref="I103:I104"/>
    <mergeCell ref="I106:I107"/>
    <mergeCell ref="B60:E60"/>
    <mergeCell ref="B61:D61"/>
    <mergeCell ref="B66:D66"/>
    <mergeCell ref="A72:A73"/>
    <mergeCell ref="B72:B73"/>
    <mergeCell ref="C72:C73"/>
    <mergeCell ref="D72:D73"/>
    <mergeCell ref="E72:E73"/>
  </mergeCells>
  <pageMargins left="0.7" right="0.7" top="0.75" bottom="0.75" header="0.3" footer="0.3"/>
  <pageSetup paperSize="9" orientation="portrait" horizontalDpi="300" verticalDpi="0" copies="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321"/>
  <sheetViews>
    <sheetView topLeftCell="E63" zoomScaleNormal="100" workbookViewId="0">
      <selection activeCell="H66" sqref="A66:XFD66"/>
    </sheetView>
  </sheetViews>
  <sheetFormatPr defaultRowHeight="15" x14ac:dyDescent="0.25"/>
  <cols>
    <col min="2" max="2" width="26.28515625" customWidth="1"/>
    <col min="3" max="3" width="89.5703125" customWidth="1"/>
    <col min="4" max="4" width="63.140625" customWidth="1"/>
    <col min="5" max="5" width="38.42578125" customWidth="1"/>
    <col min="6" max="6" width="45.140625" customWidth="1"/>
    <col min="7" max="7" width="52.7109375" customWidth="1"/>
    <col min="8" max="8" width="45.42578125" customWidth="1"/>
    <col min="9" max="10" width="38.42578125" customWidth="1"/>
  </cols>
  <sheetData>
    <row r="2" spans="1:8" x14ac:dyDescent="0.25">
      <c r="A2" t="s">
        <v>194</v>
      </c>
    </row>
    <row r="4" spans="1:8" x14ac:dyDescent="0.25">
      <c r="B4" t="s">
        <v>200</v>
      </c>
    </row>
    <row r="5" spans="1:8" x14ac:dyDescent="0.25">
      <c r="C5" t="s">
        <v>203</v>
      </c>
    </row>
    <row r="6" spans="1:8" x14ac:dyDescent="0.25">
      <c r="C6" t="s">
        <v>201</v>
      </c>
    </row>
    <row r="7" spans="1:8" x14ac:dyDescent="0.25">
      <c r="C7" t="s">
        <v>202</v>
      </c>
    </row>
    <row r="8" spans="1:8" x14ac:dyDescent="0.25">
      <c r="B8" t="s">
        <v>209</v>
      </c>
    </row>
    <row r="9" spans="1:8" x14ac:dyDescent="0.25">
      <c r="B9" t="s">
        <v>195</v>
      </c>
      <c r="G9" t="s">
        <v>392</v>
      </c>
      <c r="H9" t="s">
        <v>3</v>
      </c>
    </row>
    <row r="10" spans="1:8" x14ac:dyDescent="0.25">
      <c r="B10" t="s">
        <v>196</v>
      </c>
      <c r="G10" t="s">
        <v>393</v>
      </c>
      <c r="H10" t="s">
        <v>399</v>
      </c>
    </row>
    <row r="11" spans="1:8" x14ac:dyDescent="0.25">
      <c r="G11" s="96" t="s">
        <v>394</v>
      </c>
      <c r="H11" s="96" t="s">
        <v>395</v>
      </c>
    </row>
    <row r="12" spans="1:8" x14ac:dyDescent="0.25">
      <c r="B12" t="s">
        <v>386</v>
      </c>
      <c r="C12" t="s">
        <v>207</v>
      </c>
    </row>
    <row r="13" spans="1:8" x14ac:dyDescent="0.25">
      <c r="D13" t="s">
        <v>206</v>
      </c>
    </row>
    <row r="14" spans="1:8" x14ac:dyDescent="0.25">
      <c r="D14" s="95" t="s">
        <v>401</v>
      </c>
    </row>
    <row r="16" spans="1:8" x14ac:dyDescent="0.25">
      <c r="E16" t="s">
        <v>197</v>
      </c>
      <c r="F16" t="s">
        <v>198</v>
      </c>
      <c r="G16" s="91">
        <f>20/120</f>
        <v>0.16666666666666666</v>
      </c>
      <c r="H16" t="s">
        <v>388</v>
      </c>
    </row>
    <row r="17" spans="2:9" x14ac:dyDescent="0.25">
      <c r="E17" t="s">
        <v>199</v>
      </c>
      <c r="G17" s="92">
        <f>(120-85)*19%</f>
        <v>6.65</v>
      </c>
      <c r="H17" s="93">
        <f>1-17/100</f>
        <v>0.83</v>
      </c>
      <c r="I17" s="94">
        <f>G17*H17</f>
        <v>5.5194999999999999</v>
      </c>
    </row>
    <row r="18" spans="2:9" x14ac:dyDescent="0.25">
      <c r="G18" s="92" t="s">
        <v>390</v>
      </c>
      <c r="H18" s="93" t="s">
        <v>389</v>
      </c>
      <c r="I18" s="94" t="s">
        <v>391</v>
      </c>
    </row>
    <row r="19" spans="2:9" x14ac:dyDescent="0.25">
      <c r="B19" t="s">
        <v>387</v>
      </c>
      <c r="C19" t="s">
        <v>208</v>
      </c>
    </row>
    <row r="20" spans="2:9" x14ac:dyDescent="0.25">
      <c r="D20" s="95" t="s">
        <v>402</v>
      </c>
      <c r="H20" t="s">
        <v>396</v>
      </c>
    </row>
    <row r="21" spans="2:9" x14ac:dyDescent="0.25">
      <c r="G21">
        <f>120-85</f>
        <v>35</v>
      </c>
      <c r="H21">
        <f>20-15</f>
        <v>5</v>
      </c>
      <c r="I21">
        <f>(G21-H21)*0.19</f>
        <v>5.7</v>
      </c>
    </row>
    <row r="22" spans="2:9" x14ac:dyDescent="0.25">
      <c r="G22" t="s">
        <v>397</v>
      </c>
      <c r="H22" t="s">
        <v>398</v>
      </c>
    </row>
    <row r="23" spans="2:9" x14ac:dyDescent="0.25">
      <c r="D23" t="s">
        <v>204</v>
      </c>
    </row>
    <row r="24" spans="2:9" x14ac:dyDescent="0.25">
      <c r="B24" t="s">
        <v>387</v>
      </c>
      <c r="C24" s="95" t="s">
        <v>205</v>
      </c>
    </row>
    <row r="25" spans="2:9" x14ac:dyDescent="0.25">
      <c r="D25" t="s">
        <v>210</v>
      </c>
    </row>
    <row r="26" spans="2:9" x14ac:dyDescent="0.25">
      <c r="D26" t="s">
        <v>213</v>
      </c>
    </row>
    <row r="27" spans="2:9" x14ac:dyDescent="0.25">
      <c r="H27" t="s">
        <v>400</v>
      </c>
    </row>
    <row r="28" spans="2:9" x14ac:dyDescent="0.25">
      <c r="G28">
        <f>(120-85-0.5)</f>
        <v>34.5</v>
      </c>
      <c r="H28">
        <f>G28*0.19</f>
        <v>6.5549999999999997</v>
      </c>
    </row>
    <row r="29" spans="2:9" x14ac:dyDescent="0.25">
      <c r="C29" s="79"/>
      <c r="D29" s="79"/>
      <c r="E29" s="79"/>
      <c r="F29" s="79"/>
      <c r="G29" s="79"/>
      <c r="H29" s="79"/>
    </row>
    <row r="30" spans="2:9" x14ac:dyDescent="0.25">
      <c r="C30" t="s">
        <v>211</v>
      </c>
    </row>
    <row r="31" spans="2:9" x14ac:dyDescent="0.25">
      <c r="C31" t="s">
        <v>212</v>
      </c>
    </row>
    <row r="33" spans="1:4" x14ac:dyDescent="0.25">
      <c r="A33" t="s">
        <v>274</v>
      </c>
    </row>
    <row r="35" spans="1:4" x14ac:dyDescent="0.25">
      <c r="B35" t="s">
        <v>214</v>
      </c>
    </row>
    <row r="36" spans="1:4" x14ac:dyDescent="0.25">
      <c r="B36" s="7"/>
      <c r="C36" s="18" t="s">
        <v>216</v>
      </c>
      <c r="D36" s="18" t="s">
        <v>217</v>
      </c>
    </row>
    <row r="37" spans="1:4" x14ac:dyDescent="0.25">
      <c r="B37" s="18" t="s">
        <v>218</v>
      </c>
      <c r="C37" s="18" t="s">
        <v>367</v>
      </c>
      <c r="D37" s="18" t="s">
        <v>220</v>
      </c>
    </row>
    <row r="38" spans="1:4" x14ac:dyDescent="0.25">
      <c r="B38" s="18" t="s">
        <v>219</v>
      </c>
      <c r="C38" s="18" t="s">
        <v>366</v>
      </c>
      <c r="D38" s="18" t="s">
        <v>220</v>
      </c>
    </row>
    <row r="40" spans="1:4" x14ac:dyDescent="0.25">
      <c r="B40" t="s">
        <v>215</v>
      </c>
    </row>
    <row r="41" spans="1:4" x14ac:dyDescent="0.25">
      <c r="B41" s="7"/>
      <c r="C41" s="18" t="s">
        <v>216</v>
      </c>
      <c r="D41" s="18" t="s">
        <v>217</v>
      </c>
    </row>
    <row r="42" spans="1:4" ht="45" x14ac:dyDescent="0.25">
      <c r="B42" s="80" t="s">
        <v>218</v>
      </c>
      <c r="C42" s="80" t="s">
        <v>221</v>
      </c>
      <c r="D42" s="81" t="s">
        <v>222</v>
      </c>
    </row>
    <row r="43" spans="1:4" ht="45" x14ac:dyDescent="0.25">
      <c r="B43" s="80" t="s">
        <v>219</v>
      </c>
      <c r="C43" s="80" t="s">
        <v>365</v>
      </c>
      <c r="D43" s="81" t="s">
        <v>222</v>
      </c>
    </row>
    <row r="47" spans="1:4" x14ac:dyDescent="0.25">
      <c r="A47" t="s">
        <v>262</v>
      </c>
    </row>
    <row r="49" spans="2:9" x14ac:dyDescent="0.25">
      <c r="B49" t="s">
        <v>260</v>
      </c>
    </row>
    <row r="50" spans="2:9" x14ac:dyDescent="0.25">
      <c r="C50" t="s">
        <v>225</v>
      </c>
    </row>
    <row r="51" spans="2:9" x14ac:dyDescent="0.25">
      <c r="D51" t="s">
        <v>250</v>
      </c>
    </row>
    <row r="52" spans="2:9" x14ac:dyDescent="0.25">
      <c r="E52" t="s">
        <v>226</v>
      </c>
    </row>
    <row r="53" spans="2:9" x14ac:dyDescent="0.25">
      <c r="E53" t="s">
        <v>223</v>
      </c>
    </row>
    <row r="54" spans="2:9" x14ac:dyDescent="0.25">
      <c r="F54" t="s">
        <v>243</v>
      </c>
    </row>
    <row r="55" spans="2:9" x14ac:dyDescent="0.25">
      <c r="G55" t="s">
        <v>227</v>
      </c>
    </row>
    <row r="56" spans="2:9" x14ac:dyDescent="0.25">
      <c r="H56" t="s">
        <v>234</v>
      </c>
      <c r="I56" t="s">
        <v>238</v>
      </c>
    </row>
    <row r="57" spans="2:9" x14ac:dyDescent="0.25">
      <c r="H57" t="s">
        <v>235</v>
      </c>
      <c r="I57" t="s">
        <v>239</v>
      </c>
    </row>
    <row r="58" spans="2:9" x14ac:dyDescent="0.25">
      <c r="H58" t="s">
        <v>232</v>
      </c>
      <c r="I58" t="s">
        <v>230</v>
      </c>
    </row>
    <row r="59" spans="2:9" x14ac:dyDescent="0.25">
      <c r="H59" t="s">
        <v>236</v>
      </c>
      <c r="I59" t="s">
        <v>240</v>
      </c>
    </row>
    <row r="60" spans="2:9" x14ac:dyDescent="0.25">
      <c r="H60" t="s">
        <v>233</v>
      </c>
      <c r="I60" t="s">
        <v>241</v>
      </c>
    </row>
    <row r="61" spans="2:9" x14ac:dyDescent="0.25">
      <c r="H61" t="s">
        <v>237</v>
      </c>
      <c r="I61" t="s">
        <v>231</v>
      </c>
    </row>
    <row r="62" spans="2:9" x14ac:dyDescent="0.25">
      <c r="G62" t="s">
        <v>228</v>
      </c>
    </row>
    <row r="63" spans="2:9" x14ac:dyDescent="0.25">
      <c r="H63" t="s">
        <v>242</v>
      </c>
    </row>
    <row r="64" spans="2:9" x14ac:dyDescent="0.25">
      <c r="F64" t="s">
        <v>244</v>
      </c>
    </row>
    <row r="65" spans="4:9" x14ac:dyDescent="0.25">
      <c r="G65" t="s">
        <v>227</v>
      </c>
    </row>
    <row r="66" spans="4:9" x14ac:dyDescent="0.25">
      <c r="H66" t="s">
        <v>232</v>
      </c>
      <c r="I66" t="s">
        <v>230</v>
      </c>
    </row>
    <row r="67" spans="4:9" x14ac:dyDescent="0.25">
      <c r="H67" t="s">
        <v>233</v>
      </c>
      <c r="I67" t="s">
        <v>231</v>
      </c>
    </row>
    <row r="68" spans="4:9" x14ac:dyDescent="0.25">
      <c r="G68" t="s">
        <v>228</v>
      </c>
    </row>
    <row r="69" spans="4:9" x14ac:dyDescent="0.25">
      <c r="H69" t="s">
        <v>229</v>
      </c>
    </row>
    <row r="70" spans="4:9" x14ac:dyDescent="0.25">
      <c r="E70" t="s">
        <v>224</v>
      </c>
    </row>
    <row r="71" spans="4:9" x14ac:dyDescent="0.25">
      <c r="F71" t="s">
        <v>246</v>
      </c>
    </row>
    <row r="72" spans="4:9" x14ac:dyDescent="0.25">
      <c r="F72" t="s">
        <v>247</v>
      </c>
    </row>
    <row r="73" spans="4:9" x14ac:dyDescent="0.25">
      <c r="F73" t="s">
        <v>248</v>
      </c>
    </row>
    <row r="74" spans="4:9" x14ac:dyDescent="0.25">
      <c r="D74" t="s">
        <v>249</v>
      </c>
    </row>
    <row r="75" spans="4:9" x14ac:dyDescent="0.25">
      <c r="E75" t="s">
        <v>251</v>
      </c>
    </row>
    <row r="76" spans="4:9" x14ac:dyDescent="0.25">
      <c r="E76" t="s">
        <v>252</v>
      </c>
    </row>
    <row r="77" spans="4:9" x14ac:dyDescent="0.25">
      <c r="E77" t="s">
        <v>253</v>
      </c>
    </row>
    <row r="78" spans="4:9" x14ac:dyDescent="0.25">
      <c r="E78" t="s">
        <v>254</v>
      </c>
    </row>
    <row r="79" spans="4:9" x14ac:dyDescent="0.25">
      <c r="E79" t="s">
        <v>255</v>
      </c>
    </row>
    <row r="82" spans="2:10" x14ac:dyDescent="0.25">
      <c r="D82" s="79"/>
      <c r="E82" s="79"/>
      <c r="F82" s="79"/>
      <c r="G82" s="79"/>
      <c r="H82" s="79"/>
      <c r="I82" s="79"/>
      <c r="J82" s="79"/>
    </row>
    <row r="83" spans="2:10" x14ac:dyDescent="0.25">
      <c r="D83" s="82" t="s">
        <v>245</v>
      </c>
    </row>
    <row r="84" spans="2:10" x14ac:dyDescent="0.25">
      <c r="D84" s="82"/>
    </row>
    <row r="85" spans="2:10" x14ac:dyDescent="0.25">
      <c r="D85" s="82"/>
    </row>
    <row r="86" spans="2:10" x14ac:dyDescent="0.25">
      <c r="D86" s="82"/>
    </row>
    <row r="87" spans="2:10" x14ac:dyDescent="0.25">
      <c r="D87" s="82"/>
    </row>
    <row r="88" spans="2:10" x14ac:dyDescent="0.25">
      <c r="D88" s="82"/>
    </row>
    <row r="89" spans="2:10" x14ac:dyDescent="0.25">
      <c r="D89" s="82"/>
    </row>
    <row r="90" spans="2:10" x14ac:dyDescent="0.25">
      <c r="D90" s="82"/>
    </row>
    <row r="91" spans="2:10" x14ac:dyDescent="0.25">
      <c r="B91" t="s">
        <v>261</v>
      </c>
      <c r="D91" s="82"/>
    </row>
    <row r="92" spans="2:10" x14ac:dyDescent="0.25">
      <c r="C92" t="s">
        <v>256</v>
      </c>
      <c r="D92" s="82"/>
    </row>
    <row r="93" spans="2:10" x14ac:dyDescent="0.25">
      <c r="C93" t="s">
        <v>257</v>
      </c>
    </row>
    <row r="94" spans="2:10" x14ac:dyDescent="0.25">
      <c r="C94" t="s">
        <v>258</v>
      </c>
    </row>
    <row r="95" spans="2:10" x14ac:dyDescent="0.25">
      <c r="C95" t="s">
        <v>259</v>
      </c>
    </row>
    <row r="98" spans="1:4" x14ac:dyDescent="0.25">
      <c r="A98" t="s">
        <v>263</v>
      </c>
    </row>
    <row r="100" spans="1:4" x14ac:dyDescent="0.25">
      <c r="B100" t="s">
        <v>264</v>
      </c>
    </row>
    <row r="101" spans="1:4" x14ac:dyDescent="0.25">
      <c r="B101" t="s">
        <v>265</v>
      </c>
    </row>
    <row r="102" spans="1:4" x14ac:dyDescent="0.25">
      <c r="B102" t="s">
        <v>408</v>
      </c>
    </row>
    <row r="103" spans="1:4" x14ac:dyDescent="0.25">
      <c r="B103" t="s">
        <v>266</v>
      </c>
    </row>
    <row r="105" spans="1:4" x14ac:dyDescent="0.25">
      <c r="C105" s="18" t="s">
        <v>267</v>
      </c>
      <c r="D105" s="18" t="s">
        <v>268</v>
      </c>
    </row>
    <row r="106" spans="1:4" x14ac:dyDescent="0.25">
      <c r="C106" s="18">
        <v>2</v>
      </c>
      <c r="D106" s="18">
        <v>3</v>
      </c>
    </row>
    <row r="107" spans="1:4" x14ac:dyDescent="0.25">
      <c r="C107" s="18">
        <v>3</v>
      </c>
      <c r="D107" s="18">
        <v>6</v>
      </c>
    </row>
    <row r="108" spans="1:4" x14ac:dyDescent="0.25">
      <c r="C108" s="18">
        <v>4</v>
      </c>
      <c r="D108" s="18">
        <v>8</v>
      </c>
    </row>
    <row r="109" spans="1:4" x14ac:dyDescent="0.25">
      <c r="C109" s="18">
        <v>5</v>
      </c>
      <c r="D109" s="18">
        <v>10</v>
      </c>
    </row>
    <row r="110" spans="1:4" x14ac:dyDescent="0.25">
      <c r="C110" s="18">
        <v>6</v>
      </c>
      <c r="D110" s="18">
        <v>10</v>
      </c>
    </row>
    <row r="111" spans="1:4" x14ac:dyDescent="0.25">
      <c r="D111" t="s">
        <v>269</v>
      </c>
    </row>
    <row r="112" spans="1:4" x14ac:dyDescent="0.25">
      <c r="B112" t="s">
        <v>270</v>
      </c>
    </row>
    <row r="113" spans="1:3" x14ac:dyDescent="0.25">
      <c r="B113" t="s">
        <v>272</v>
      </c>
    </row>
    <row r="114" spans="1:3" x14ac:dyDescent="0.25">
      <c r="B114" t="s">
        <v>271</v>
      </c>
    </row>
    <row r="115" spans="1:3" x14ac:dyDescent="0.25">
      <c r="B115" t="s">
        <v>273</v>
      </c>
    </row>
    <row r="117" spans="1:3" x14ac:dyDescent="0.25">
      <c r="A117" t="s">
        <v>79</v>
      </c>
    </row>
    <row r="119" spans="1:3" x14ac:dyDescent="0.25">
      <c r="B119" t="s">
        <v>275</v>
      </c>
    </row>
    <row r="120" spans="1:3" x14ac:dyDescent="0.25">
      <c r="B120" t="s">
        <v>276</v>
      </c>
    </row>
    <row r="121" spans="1:3" x14ac:dyDescent="0.25">
      <c r="C121" t="s">
        <v>277</v>
      </c>
    </row>
    <row r="122" spans="1:3" x14ac:dyDescent="0.25">
      <c r="C122" t="s">
        <v>409</v>
      </c>
    </row>
    <row r="123" spans="1:3" x14ac:dyDescent="0.25">
      <c r="B123" t="s">
        <v>278</v>
      </c>
    </row>
    <row r="124" spans="1:3" x14ac:dyDescent="0.25">
      <c r="C124" t="s">
        <v>279</v>
      </c>
    </row>
    <row r="125" spans="1:3" x14ac:dyDescent="0.25">
      <c r="C125" t="s">
        <v>280</v>
      </c>
    </row>
    <row r="126" spans="1:3" x14ac:dyDescent="0.25">
      <c r="C126" t="s">
        <v>281</v>
      </c>
    </row>
    <row r="127" spans="1:3" x14ac:dyDescent="0.25">
      <c r="B127" t="s">
        <v>282</v>
      </c>
    </row>
    <row r="128" spans="1:3" x14ac:dyDescent="0.25">
      <c r="B128" t="s">
        <v>284</v>
      </c>
    </row>
    <row r="129" spans="2:2" x14ac:dyDescent="0.25">
      <c r="B129" t="s">
        <v>285</v>
      </c>
    </row>
    <row r="130" spans="2:2" x14ac:dyDescent="0.25">
      <c r="B130" t="s">
        <v>286</v>
      </c>
    </row>
    <row r="131" spans="2:2" x14ac:dyDescent="0.25">
      <c r="B131" t="s">
        <v>283</v>
      </c>
    </row>
    <row r="133" spans="2:2" x14ac:dyDescent="0.25">
      <c r="B133" t="s">
        <v>287</v>
      </c>
    </row>
    <row r="163" spans="2:5" x14ac:dyDescent="0.25">
      <c r="B163" t="s">
        <v>288</v>
      </c>
    </row>
    <row r="165" spans="2:5" x14ac:dyDescent="0.25">
      <c r="C165" t="s">
        <v>297</v>
      </c>
    </row>
    <row r="166" spans="2:5" x14ac:dyDescent="0.25">
      <c r="D166" t="s">
        <v>289</v>
      </c>
    </row>
    <row r="167" spans="2:5" x14ac:dyDescent="0.25">
      <c r="E167" t="s">
        <v>291</v>
      </c>
    </row>
    <row r="193" spans="4:5" x14ac:dyDescent="0.25">
      <c r="E193" t="s">
        <v>292</v>
      </c>
    </row>
    <row r="195" spans="4:5" x14ac:dyDescent="0.25">
      <c r="D195" t="s">
        <v>290</v>
      </c>
    </row>
    <row r="243" spans="3:6" x14ac:dyDescent="0.25">
      <c r="E243" t="s">
        <v>293</v>
      </c>
    </row>
    <row r="245" spans="3:6" x14ac:dyDescent="0.25">
      <c r="F245" t="s">
        <v>294</v>
      </c>
    </row>
    <row r="248" spans="3:6" x14ac:dyDescent="0.25">
      <c r="F248" t="s">
        <v>295</v>
      </c>
    </row>
    <row r="251" spans="3:6" x14ac:dyDescent="0.25">
      <c r="E251" t="s">
        <v>296</v>
      </c>
    </row>
    <row r="253" spans="3:6" x14ac:dyDescent="0.25">
      <c r="C253" t="s">
        <v>298</v>
      </c>
    </row>
    <row r="255" spans="3:6" x14ac:dyDescent="0.25">
      <c r="D255" t="s">
        <v>299</v>
      </c>
    </row>
    <row r="256" spans="3:6" x14ac:dyDescent="0.25">
      <c r="E256" t="s">
        <v>302</v>
      </c>
    </row>
    <row r="257" spans="5:6" x14ac:dyDescent="0.25">
      <c r="F257" t="s">
        <v>300</v>
      </c>
    </row>
    <row r="258" spans="5:6" x14ac:dyDescent="0.25">
      <c r="F258" t="s">
        <v>301</v>
      </c>
    </row>
    <row r="259" spans="5:6" x14ac:dyDescent="0.25">
      <c r="E259" t="s">
        <v>303</v>
      </c>
    </row>
    <row r="260" spans="5:6" x14ac:dyDescent="0.25">
      <c r="F260" t="s">
        <v>304</v>
      </c>
    </row>
    <row r="261" spans="5:6" x14ac:dyDescent="0.25">
      <c r="F261" t="s">
        <v>305</v>
      </c>
    </row>
    <row r="262" spans="5:6" x14ac:dyDescent="0.25">
      <c r="F262" t="s">
        <v>306</v>
      </c>
    </row>
    <row r="263" spans="5:6" x14ac:dyDescent="0.25">
      <c r="E263" t="s">
        <v>307</v>
      </c>
    </row>
    <row r="264" spans="5:6" x14ac:dyDescent="0.25">
      <c r="F264" t="s">
        <v>308</v>
      </c>
    </row>
    <row r="285" spans="6:6" x14ac:dyDescent="0.25">
      <c r="F285" t="s">
        <v>309</v>
      </c>
    </row>
    <row r="287" spans="6:6" x14ac:dyDescent="0.25">
      <c r="F287" t="s">
        <v>310</v>
      </c>
    </row>
    <row r="290" spans="2:3" x14ac:dyDescent="0.25">
      <c r="B290" t="s">
        <v>311</v>
      </c>
    </row>
    <row r="292" spans="2:3" x14ac:dyDescent="0.25">
      <c r="C292" t="s">
        <v>312</v>
      </c>
    </row>
    <row r="293" spans="2:3" x14ac:dyDescent="0.25">
      <c r="C293" t="s">
        <v>313</v>
      </c>
    </row>
    <row r="302" spans="2:3" x14ac:dyDescent="0.25">
      <c r="C302" t="s">
        <v>314</v>
      </c>
    </row>
    <row r="304" spans="2:3" x14ac:dyDescent="0.25">
      <c r="B304" t="s">
        <v>315</v>
      </c>
    </row>
    <row r="306" spans="1:4" x14ac:dyDescent="0.25">
      <c r="C306" t="s">
        <v>316</v>
      </c>
    </row>
    <row r="309" spans="1:4" x14ac:dyDescent="0.25">
      <c r="A309" t="s">
        <v>317</v>
      </c>
    </row>
    <row r="311" spans="1:4" x14ac:dyDescent="0.25">
      <c r="B311" t="s">
        <v>318</v>
      </c>
    </row>
    <row r="312" spans="1:4" x14ac:dyDescent="0.25">
      <c r="C312" t="s">
        <v>325</v>
      </c>
    </row>
    <row r="313" spans="1:4" x14ac:dyDescent="0.25">
      <c r="C313" t="s">
        <v>320</v>
      </c>
    </row>
    <row r="314" spans="1:4" x14ac:dyDescent="0.25">
      <c r="D314" t="s">
        <v>322</v>
      </c>
    </row>
    <row r="315" spans="1:4" x14ac:dyDescent="0.25">
      <c r="D315" t="s">
        <v>321</v>
      </c>
    </row>
    <row r="316" spans="1:4" x14ac:dyDescent="0.25">
      <c r="C316" t="s">
        <v>323</v>
      </c>
    </row>
    <row r="317" spans="1:4" x14ac:dyDescent="0.25">
      <c r="C317" t="s">
        <v>324</v>
      </c>
    </row>
    <row r="318" spans="1:4" x14ac:dyDescent="0.25">
      <c r="B318" t="s">
        <v>319</v>
      </c>
    </row>
    <row r="319" spans="1:4" x14ac:dyDescent="0.25">
      <c r="C319" t="s">
        <v>410</v>
      </c>
    </row>
    <row r="320" spans="1:4" x14ac:dyDescent="0.25">
      <c r="C320" t="s">
        <v>320</v>
      </c>
    </row>
    <row r="321" spans="4:4" x14ac:dyDescent="0.25">
      <c r="D321" t="s">
        <v>326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0"/>
  <sheetViews>
    <sheetView topLeftCell="A14" zoomScale="130" zoomScaleNormal="130" workbookViewId="0">
      <selection activeCell="D43" sqref="D43"/>
    </sheetView>
  </sheetViews>
  <sheetFormatPr defaultRowHeight="15" x14ac:dyDescent="0.25"/>
  <cols>
    <col min="2" max="4" width="24" customWidth="1"/>
  </cols>
  <sheetData>
    <row r="1" spans="1:4" x14ac:dyDescent="0.25">
      <c r="A1" t="s">
        <v>52</v>
      </c>
    </row>
    <row r="2" spans="1:4" x14ac:dyDescent="0.25">
      <c r="B2" t="s">
        <v>28</v>
      </c>
    </row>
    <row r="3" spans="1:4" x14ac:dyDescent="0.25">
      <c r="B3" t="s">
        <v>5</v>
      </c>
    </row>
    <row r="4" spans="1:4" x14ac:dyDescent="0.25">
      <c r="C4" t="s">
        <v>29</v>
      </c>
    </row>
    <row r="5" spans="1:4" x14ac:dyDescent="0.25">
      <c r="C5" t="s">
        <v>30</v>
      </c>
    </row>
    <row r="6" spans="1:4" x14ac:dyDescent="0.25">
      <c r="B6" t="s">
        <v>6</v>
      </c>
    </row>
    <row r="7" spans="1:4" x14ac:dyDescent="0.25">
      <c r="C7" t="s">
        <v>31</v>
      </c>
    </row>
    <row r="8" spans="1:4" x14ac:dyDescent="0.25">
      <c r="B8" t="s">
        <v>32</v>
      </c>
    </row>
    <row r="9" spans="1:4" x14ac:dyDescent="0.25">
      <c r="C9" t="s">
        <v>33</v>
      </c>
    </row>
    <row r="10" spans="1:4" x14ac:dyDescent="0.25">
      <c r="D10" t="s">
        <v>34</v>
      </c>
    </row>
    <row r="11" spans="1:4" x14ac:dyDescent="0.25">
      <c r="A11" t="s">
        <v>53</v>
      </c>
    </row>
    <row r="12" spans="1:4" x14ac:dyDescent="0.25">
      <c r="B12" t="s">
        <v>35</v>
      </c>
    </row>
    <row r="13" spans="1:4" x14ac:dyDescent="0.25">
      <c r="B13" t="s">
        <v>36</v>
      </c>
    </row>
    <row r="14" spans="1:4" x14ac:dyDescent="0.25">
      <c r="C14" t="s">
        <v>37</v>
      </c>
    </row>
    <row r="15" spans="1:4" x14ac:dyDescent="0.25">
      <c r="C15" t="s">
        <v>38</v>
      </c>
    </row>
    <row r="16" spans="1:4" x14ac:dyDescent="0.25">
      <c r="C16" t="s">
        <v>39</v>
      </c>
    </row>
    <row r="17" spans="1:4" x14ac:dyDescent="0.25">
      <c r="D17" t="s">
        <v>40</v>
      </c>
    </row>
    <row r="18" spans="1:4" x14ac:dyDescent="0.25">
      <c r="D18" t="s">
        <v>41</v>
      </c>
    </row>
    <row r="19" spans="1:4" x14ac:dyDescent="0.25">
      <c r="A19" t="s">
        <v>54</v>
      </c>
    </row>
    <row r="20" spans="1:4" x14ac:dyDescent="0.25">
      <c r="B20" t="s">
        <v>42</v>
      </c>
    </row>
    <row r="21" spans="1:4" x14ac:dyDescent="0.25">
      <c r="B21" t="s">
        <v>43</v>
      </c>
    </row>
    <row r="22" spans="1:4" x14ac:dyDescent="0.25">
      <c r="B22" t="s">
        <v>44</v>
      </c>
    </row>
    <row r="23" spans="1:4" x14ac:dyDescent="0.25">
      <c r="A23" t="s">
        <v>55</v>
      </c>
    </row>
    <row r="24" spans="1:4" x14ac:dyDescent="0.25">
      <c r="B24" t="s">
        <v>45</v>
      </c>
    </row>
    <row r="25" spans="1:4" x14ac:dyDescent="0.25">
      <c r="B25" t="s">
        <v>46</v>
      </c>
    </row>
    <row r="26" spans="1:4" x14ac:dyDescent="0.25">
      <c r="B26" t="s">
        <v>47</v>
      </c>
    </row>
    <row r="27" spans="1:4" x14ac:dyDescent="0.25">
      <c r="B27" t="s">
        <v>48</v>
      </c>
    </row>
    <row r="28" spans="1:4" x14ac:dyDescent="0.25">
      <c r="A28" t="s">
        <v>56</v>
      </c>
    </row>
    <row r="29" spans="1:4" x14ac:dyDescent="0.25">
      <c r="B29" t="s">
        <v>49</v>
      </c>
    </row>
    <row r="30" spans="1:4" x14ac:dyDescent="0.25">
      <c r="B30" t="s">
        <v>50</v>
      </c>
    </row>
    <row r="31" spans="1:4" x14ac:dyDescent="0.25">
      <c r="B31" t="s">
        <v>51</v>
      </c>
    </row>
    <row r="35" spans="1:4" x14ac:dyDescent="0.25">
      <c r="A35" t="s">
        <v>180</v>
      </c>
    </row>
    <row r="36" spans="1:4" x14ac:dyDescent="0.25">
      <c r="B36" t="s">
        <v>181</v>
      </c>
    </row>
    <row r="37" spans="1:4" x14ac:dyDescent="0.25">
      <c r="B37" s="18" t="s">
        <v>182</v>
      </c>
      <c r="C37" s="18" t="s">
        <v>183</v>
      </c>
      <c r="D37" s="18" t="s">
        <v>184</v>
      </c>
    </row>
    <row r="38" spans="1:4" x14ac:dyDescent="0.25">
      <c r="B38" s="7" t="s">
        <v>185</v>
      </c>
      <c r="C38" s="78" t="s">
        <v>188</v>
      </c>
      <c r="D38" s="78" t="s">
        <v>193</v>
      </c>
    </row>
    <row r="39" spans="1:4" ht="45" x14ac:dyDescent="0.25">
      <c r="B39" s="7" t="s">
        <v>186</v>
      </c>
      <c r="C39" s="78" t="s">
        <v>189</v>
      </c>
      <c r="D39" s="78" t="s">
        <v>192</v>
      </c>
    </row>
    <row r="40" spans="1:4" ht="45" x14ac:dyDescent="0.25">
      <c r="B40" s="7" t="s">
        <v>187</v>
      </c>
      <c r="C40" s="78" t="s">
        <v>190</v>
      </c>
      <c r="D40" s="7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tax payer</vt:lpstr>
      <vt:lpstr>scope of CIT</vt:lpstr>
      <vt:lpstr>proforma for CIT</vt:lpstr>
      <vt:lpstr>CIT - add.notes</vt:lpstr>
      <vt:lpstr>admin-n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Lemeshko Oleksandra</cp:lastModifiedBy>
  <dcterms:created xsi:type="dcterms:W3CDTF">2020-02-02T14:22:08Z</dcterms:created>
  <dcterms:modified xsi:type="dcterms:W3CDTF">2023-03-06T17:20:29Z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