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0756\Downloads\"/>
    </mc:Choice>
  </mc:AlternateContent>
  <xr:revisionPtr revIDLastSave="0" documentId="8_{629260D0-8D0F-4F1B-8000-60F149C9E60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O6" i="1" l="1"/>
  <c r="N6" i="1"/>
  <c r="L6" i="1"/>
  <c r="H6" i="1"/>
  <c r="I6" i="1"/>
  <c r="I5" i="1"/>
  <c r="L5" i="1" s="1"/>
  <c r="G5" i="1"/>
  <c r="K5" i="1"/>
  <c r="H5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N5" i="1" l="1"/>
  <c r="O5" i="1"/>
  <c r="P5" i="1" l="1"/>
  <c r="Q5" i="1" s="1"/>
</calcChain>
</file>

<file path=xl/sharedStrings.xml><?xml version="1.0" encoding="utf-8"?>
<sst xmlns="http://schemas.openxmlformats.org/spreadsheetml/2006/main" count="62" uniqueCount="40">
  <si>
    <t>Daily meal allowance</t>
  </si>
  <si>
    <t>Czech Republic</t>
  </si>
  <si>
    <t>Germany</t>
  </si>
  <si>
    <t>Austria</t>
  </si>
  <si>
    <t>France</t>
  </si>
  <si>
    <t>Italy</t>
  </si>
  <si>
    <t>Ireland</t>
  </si>
  <si>
    <t>Japan</t>
  </si>
  <si>
    <t>Luxembourg</t>
  </si>
  <si>
    <t>Finland</t>
  </si>
  <si>
    <t>Belgium</t>
  </si>
  <si>
    <t>Netherlands</t>
  </si>
  <si>
    <t>Norway</t>
  </si>
  <si>
    <t>Danmark</t>
  </si>
  <si>
    <t>Sweden</t>
  </si>
  <si>
    <t>UK</t>
  </si>
  <si>
    <t>Slovakia</t>
  </si>
  <si>
    <t>Hungary</t>
  </si>
  <si>
    <t>Poland</t>
  </si>
  <si>
    <t>Spain</t>
  </si>
  <si>
    <t>Swetzerland</t>
  </si>
  <si>
    <t>USA</t>
  </si>
  <si>
    <t>Canada</t>
  </si>
  <si>
    <t>euro</t>
  </si>
  <si>
    <t>usd</t>
  </si>
  <si>
    <t>gbp</t>
  </si>
  <si>
    <t>chf</t>
  </si>
  <si>
    <t>czk</t>
  </si>
  <si>
    <t>Australia</t>
  </si>
  <si>
    <t>Poket money</t>
  </si>
  <si>
    <t>Actual</t>
  </si>
  <si>
    <t>Rate</t>
  </si>
  <si>
    <t>Dif</t>
  </si>
  <si>
    <t>Meal voucher</t>
  </si>
  <si>
    <t>Pocket money</t>
  </si>
  <si>
    <t>Pcoket money</t>
  </si>
  <si>
    <t>if financed by 100% by employer (ex.1)</t>
  </si>
  <si>
    <t>if partially contributed by employee (ex.2)</t>
  </si>
  <si>
    <t>Destination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</si>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</sst>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D1" zoomScale="145" zoomScaleNormal="145" workbookViewId="0">
      <selection activeCell="F6" sqref="F6"/>
    </sheetView>
  </sheetViews>
  <sheetFormatPr defaultRowHeight="15" x14ac:dyDescent="0.25"/>
  <cols>
    <col min="1" max="1" width="16.85546875" customWidth="1"/>
    <col min="6" max="6" width="33.5703125" customWidth="1"/>
    <col min="7" max="7" width="13" customWidth="1"/>
  </cols>
  <sheetData>
    <row r="1" spans="1:17" x14ac:dyDescent="0.25">
      <c r="B1" s="1" t="s">
        <v>0</v>
      </c>
      <c r="D1" t="s">
        <v>29</v>
      </c>
    </row>
    <row r="2" spans="1:17" x14ac:dyDescent="0.25">
      <c r="B2" s="1"/>
      <c r="H2" s="6" t="s">
        <v>33</v>
      </c>
      <c r="I2" s="6"/>
      <c r="K2" s="6" t="s">
        <v>34</v>
      </c>
      <c r="L2" s="6"/>
      <c r="M2" s="5"/>
      <c r="N2" t="s">
        <v>33</v>
      </c>
      <c r="O2" t="s">
        <v>35</v>
      </c>
    </row>
    <row r="3" spans="1:17" x14ac:dyDescent="0.25">
      <c r="B3" s="2">
        <v>2022</v>
      </c>
      <c r="C3" s="2"/>
      <c r="G3" t="s">
        <v>38</v>
      </c>
      <c r="H3" t="s">
        <v>30</v>
      </c>
      <c r="I3" t="s">
        <v>31</v>
      </c>
      <c r="K3" t="s">
        <v>30</v>
      </c>
      <c r="L3" t="s">
        <v>31</v>
      </c>
      <c r="N3" t="s">
        <v>32</v>
      </c>
      <c r="O3" t="s">
        <v>32</v>
      </c>
    </row>
    <row r="4" spans="1:17" x14ac:dyDescent="0.25">
      <c r="A4" t="s">
        <v>28</v>
      </c>
      <c r="B4">
        <v>60</v>
      </c>
      <c r="C4" t="s">
        <v>24</v>
      </c>
      <c r="D4">
        <f>B4*40%</f>
        <v>24</v>
      </c>
    </row>
    <row r="5" spans="1:17" x14ac:dyDescent="0.25">
      <c r="A5" t="s">
        <v>3</v>
      </c>
      <c r="B5">
        <v>45</v>
      </c>
      <c r="C5" t="s">
        <v>23</v>
      </c>
      <c r="D5">
        <f t="shared" ref="D5:D26" si="0">B5*40%</f>
        <v>18</v>
      </c>
      <c r="F5" t="s">
        <v>36</v>
      </c>
      <c r="G5" t="str">
        <f>A5</f>
        <v>Austria</v>
      </c>
      <c r="H5" s="3">
        <f>1500/27</f>
        <v>55.555555555555557</v>
      </c>
      <c r="I5">
        <f>B5</f>
        <v>45</v>
      </c>
      <c r="K5" s="3">
        <f>700/27</f>
        <v>25.925925925925927</v>
      </c>
      <c r="L5" s="3">
        <f>I5*40%</f>
        <v>18</v>
      </c>
      <c r="N5" s="4">
        <f>H5-I5</f>
        <v>10.555555555555557</v>
      </c>
      <c r="O5" s="4">
        <f>K5-L5</f>
        <v>7.9259259259259274</v>
      </c>
      <c r="P5" s="4">
        <f>SUM(N5:O5)</f>
        <v>18.481481481481485</v>
      </c>
      <c r="Q5" s="4">
        <f>P5*27</f>
        <v>499.00000000000006</v>
      </c>
    </row>
    <row r="6" spans="1:17" x14ac:dyDescent="0.25">
      <c r="A6" t="s">
        <v>10</v>
      </c>
      <c r="B6">
        <v>50</v>
      </c>
      <c r="C6" t="s">
        <v>23</v>
      </c>
      <c r="D6">
        <f t="shared" si="0"/>
        <v>20</v>
      </c>
      <c r="F6" t="s">
        <v>37</v>
      </c>
      <c r="G6" t="s">
        <v>39</v>
      </c>
      <c r="H6">
        <f>140-57</f>
        <v>83</v>
      </c>
      <c r="I6">
        <f>B8</f>
        <v>283</v>
      </c>
      <c r="K6">
        <v>0</v>
      </c>
      <c r="L6" s="3">
        <f>I6*40%</f>
        <v>113.2</v>
      </c>
      <c r="N6" s="4">
        <f>H6-I6</f>
        <v>-200</v>
      </c>
      <c r="O6" s="4">
        <f>K6-L6</f>
        <v>-113.2</v>
      </c>
    </row>
    <row r="7" spans="1:17" x14ac:dyDescent="0.25">
      <c r="A7" t="s">
        <v>22</v>
      </c>
      <c r="B7">
        <v>50</v>
      </c>
      <c r="C7" t="s">
        <v>24</v>
      </c>
      <c r="D7">
        <f t="shared" si="0"/>
        <v>20</v>
      </c>
    </row>
    <row r="8" spans="1:17" x14ac:dyDescent="0.25">
      <c r="A8" t="s">
        <v>1</v>
      </c>
      <c r="B8">
        <v>283</v>
      </c>
      <c r="C8" t="s">
        <v>27</v>
      </c>
      <c r="D8">
        <f t="shared" si="0"/>
        <v>113.2</v>
      </c>
    </row>
    <row r="9" spans="1:17" x14ac:dyDescent="0.25">
      <c r="A9" t="s">
        <v>13</v>
      </c>
      <c r="B9">
        <v>55</v>
      </c>
      <c r="C9" t="s">
        <v>23</v>
      </c>
      <c r="D9">
        <f t="shared" si="0"/>
        <v>22</v>
      </c>
    </row>
    <row r="10" spans="1:17" x14ac:dyDescent="0.25">
      <c r="A10" t="s">
        <v>9</v>
      </c>
      <c r="B10">
        <v>50</v>
      </c>
      <c r="C10" t="s">
        <v>23</v>
      </c>
      <c r="D10">
        <f t="shared" si="0"/>
        <v>20</v>
      </c>
    </row>
    <row r="11" spans="1:17" x14ac:dyDescent="0.25">
      <c r="A11" t="s">
        <v>4</v>
      </c>
      <c r="B11">
        <v>50</v>
      </c>
      <c r="C11" t="s">
        <v>23</v>
      </c>
      <c r="D11">
        <f t="shared" si="0"/>
        <v>20</v>
      </c>
    </row>
    <row r="12" spans="1:17" x14ac:dyDescent="0.25">
      <c r="A12" t="s">
        <v>2</v>
      </c>
      <c r="B12">
        <v>45</v>
      </c>
      <c r="C12" t="s">
        <v>23</v>
      </c>
      <c r="D12">
        <f t="shared" si="0"/>
        <v>18</v>
      </c>
    </row>
    <row r="13" spans="1:17" x14ac:dyDescent="0.25">
      <c r="A13" t="s">
        <v>17</v>
      </c>
      <c r="B13">
        <v>40</v>
      </c>
      <c r="C13" t="s">
        <v>23</v>
      </c>
      <c r="D13">
        <f t="shared" si="0"/>
        <v>16</v>
      </c>
    </row>
    <row r="14" spans="1:17" x14ac:dyDescent="0.25">
      <c r="A14" t="s">
        <v>6</v>
      </c>
      <c r="B14">
        <v>50</v>
      </c>
      <c r="C14" t="s">
        <v>23</v>
      </c>
      <c r="D14">
        <f t="shared" si="0"/>
        <v>20</v>
      </c>
    </row>
    <row r="15" spans="1:17" x14ac:dyDescent="0.25">
      <c r="A15" t="s">
        <v>5</v>
      </c>
      <c r="B15">
        <v>50</v>
      </c>
      <c r="C15" t="s">
        <v>23</v>
      </c>
      <c r="D15">
        <f t="shared" si="0"/>
        <v>20</v>
      </c>
    </row>
    <row r="16" spans="1:17" x14ac:dyDescent="0.25">
      <c r="A16" t="s">
        <v>7</v>
      </c>
      <c r="B16">
        <v>65</v>
      </c>
      <c r="C16" t="s">
        <v>24</v>
      </c>
      <c r="D16">
        <f t="shared" si="0"/>
        <v>26</v>
      </c>
    </row>
    <row r="17" spans="1:4" x14ac:dyDescent="0.25">
      <c r="A17" t="s">
        <v>8</v>
      </c>
      <c r="B17">
        <v>50</v>
      </c>
      <c r="C17" t="s">
        <v>23</v>
      </c>
      <c r="D17">
        <f t="shared" si="0"/>
        <v>20</v>
      </c>
    </row>
    <row r="18" spans="1:4" x14ac:dyDescent="0.25">
      <c r="A18" t="s">
        <v>11</v>
      </c>
      <c r="B18">
        <v>50</v>
      </c>
      <c r="C18" t="s">
        <v>23</v>
      </c>
      <c r="D18">
        <f t="shared" si="0"/>
        <v>20</v>
      </c>
    </row>
    <row r="19" spans="1:4" x14ac:dyDescent="0.25">
      <c r="A19" t="s">
        <v>12</v>
      </c>
      <c r="B19">
        <v>60</v>
      </c>
      <c r="C19" t="s">
        <v>23</v>
      </c>
      <c r="D19">
        <f t="shared" si="0"/>
        <v>24</v>
      </c>
    </row>
    <row r="20" spans="1:4" x14ac:dyDescent="0.25">
      <c r="A20" t="s">
        <v>18</v>
      </c>
      <c r="B20">
        <v>40</v>
      </c>
      <c r="C20" t="s">
        <v>23</v>
      </c>
      <c r="D20">
        <f t="shared" si="0"/>
        <v>16</v>
      </c>
    </row>
    <row r="21" spans="1:4" x14ac:dyDescent="0.25">
      <c r="A21" t="s">
        <v>16</v>
      </c>
      <c r="B21">
        <v>35</v>
      </c>
      <c r="C21" t="s">
        <v>23</v>
      </c>
      <c r="D21">
        <f t="shared" si="0"/>
        <v>14</v>
      </c>
    </row>
    <row r="22" spans="1:4" x14ac:dyDescent="0.25">
      <c r="A22" t="s">
        <v>19</v>
      </c>
      <c r="B22">
        <v>45</v>
      </c>
      <c r="C22" t="s">
        <v>23</v>
      </c>
      <c r="D22">
        <f t="shared" si="0"/>
        <v>18</v>
      </c>
    </row>
    <row r="23" spans="1:4" x14ac:dyDescent="0.25">
      <c r="A23" t="s">
        <v>14</v>
      </c>
      <c r="B23">
        <v>55</v>
      </c>
      <c r="C23" t="s">
        <v>23</v>
      </c>
      <c r="D23">
        <f t="shared" si="0"/>
        <v>22</v>
      </c>
    </row>
    <row r="24" spans="1:4" x14ac:dyDescent="0.25">
      <c r="A24" t="s">
        <v>20</v>
      </c>
      <c r="B24">
        <v>75</v>
      </c>
      <c r="C24" t="s">
        <v>26</v>
      </c>
      <c r="D24">
        <f t="shared" si="0"/>
        <v>30</v>
      </c>
    </row>
    <row r="25" spans="1:4" x14ac:dyDescent="0.25">
      <c r="A25" t="s">
        <v>15</v>
      </c>
      <c r="B25">
        <v>45</v>
      </c>
      <c r="C25" t="s">
        <v>25</v>
      </c>
      <c r="D25">
        <f t="shared" si="0"/>
        <v>18</v>
      </c>
    </row>
    <row r="26" spans="1:4" x14ac:dyDescent="0.25">
      <c r="A26" t="s">
        <v>21</v>
      </c>
      <c r="B26">
        <v>60</v>
      </c>
      <c r="C26" t="s">
        <v>24</v>
      </c>
      <c r="D26">
        <f t="shared" si="0"/>
        <v>24</v>
      </c>
    </row>
  </sheetData>
  <sortState ref="A5:A26">
    <sortCondition ref="A5:A26"/>
  </sortState>
  <mergeCells count="3">
    <mergeCell ref="B3:C3"/>
    <mergeCell ref="H2:I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lemeso01</dc:creator>
  <cp:lastModifiedBy>admin</cp:lastModifiedBy>
  <dcterms:created xsi:type="dcterms:W3CDTF">2019-03-05T11:28:55Z</dcterms:created>
  <dcterms:modified xsi:type="dcterms:W3CDTF">2023-03-09T17:39:38Z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