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P\Downloads\___current\___Teaching_Brno\"/>
    </mc:Choice>
  </mc:AlternateContent>
  <bookViews>
    <workbookView xWindow="0" yWindow="0" windowWidth="20172" windowHeight="5772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26" i="1" l="1"/>
  <c r="H25" i="1"/>
  <c r="H24" i="1"/>
  <c r="H23" i="1"/>
  <c r="G26" i="1" l="1"/>
  <c r="G25" i="1"/>
  <c r="G24" i="1"/>
  <c r="G23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" i="1"/>
  <c r="F26" i="1"/>
  <c r="F25" i="1"/>
  <c r="F24" i="1"/>
  <c r="F23" i="1"/>
  <c r="J26" i="1" l="1"/>
  <c r="J23" i="1"/>
  <c r="J24" i="1"/>
  <c r="J25" i="1"/>
  <c r="E26" i="1"/>
  <c r="E25" i="1"/>
  <c r="E24" i="1"/>
  <c r="E23" i="1"/>
  <c r="D26" i="1" l="1"/>
  <c r="D25" i="1"/>
  <c r="D24" i="1"/>
  <c r="D23" i="1"/>
</calcChain>
</file>

<file path=xl/sharedStrings.xml><?xml version="1.0" encoding="utf-8"?>
<sst xmlns="http://schemas.openxmlformats.org/spreadsheetml/2006/main" count="84" uniqueCount="69">
  <si>
    <t>1.</t>
  </si>
  <si>
    <t>Alpuente, Almudena</t>
  </si>
  <si>
    <t>2.</t>
  </si>
  <si>
    <t>Aminashvili, Mariam</t>
  </si>
  <si>
    <t>3.</t>
  </si>
  <si>
    <t>Boldmaa, Chuluun-Erdene</t>
  </si>
  <si>
    <t>4.</t>
  </si>
  <si>
    <t>Caruso, Dominik</t>
  </si>
  <si>
    <t>5.</t>
  </si>
  <si>
    <t>Corbel, Jack</t>
  </si>
  <si>
    <t>6.</t>
  </si>
  <si>
    <t>Gala, Judit</t>
  </si>
  <si>
    <t>7.</t>
  </si>
  <si>
    <t>Hadzikovska, Olena</t>
  </si>
  <si>
    <t>8.</t>
  </si>
  <si>
    <t>Marlot, Romain</t>
  </si>
  <si>
    <t>9.</t>
  </si>
  <si>
    <t>Million Gezaw, Tole</t>
  </si>
  <si>
    <t>10.</t>
  </si>
  <si>
    <t>Nikulina, Daria</t>
  </si>
  <si>
    <t>11.</t>
  </si>
  <si>
    <t>Okuneva, Natalia</t>
  </si>
  <si>
    <t>12.</t>
  </si>
  <si>
    <t>Oslislo, Elise</t>
  </si>
  <si>
    <t>13.</t>
  </si>
  <si>
    <t>Paschen, Fabian</t>
  </si>
  <si>
    <t>14.</t>
  </si>
  <si>
    <t>Rajnai, Vanda</t>
  </si>
  <si>
    <t>15.</t>
  </si>
  <si>
    <t>Rasmussen, Anders</t>
  </si>
  <si>
    <t>16.</t>
  </si>
  <si>
    <t>Ribeiro, Margarida</t>
  </si>
  <si>
    <t>17.</t>
  </si>
  <si>
    <t>Robin, Lucas</t>
  </si>
  <si>
    <t>18.</t>
  </si>
  <si>
    <t>Roker, Tom</t>
  </si>
  <si>
    <t>19.</t>
  </si>
  <si>
    <t>Rubinchik, Dan</t>
  </si>
  <si>
    <t>20.</t>
  </si>
  <si>
    <t>Stukal, Mariya</t>
  </si>
  <si>
    <t>21.</t>
  </si>
  <si>
    <t>Šalát, Peter</t>
  </si>
  <si>
    <t>HW1</t>
  </si>
  <si>
    <t>Mean</t>
  </si>
  <si>
    <t>S.d.</t>
  </si>
  <si>
    <t>Min</t>
  </si>
  <si>
    <t>Max</t>
  </si>
  <si>
    <t>HW2</t>
  </si>
  <si>
    <t>HW3</t>
  </si>
  <si>
    <t>HW4</t>
  </si>
  <si>
    <t xml:space="preserve">Exam </t>
  </si>
  <si>
    <t>Total</t>
  </si>
  <si>
    <t>Grade</t>
  </si>
  <si>
    <t>A</t>
  </si>
  <si>
    <t>B</t>
  </si>
  <si>
    <t>C</t>
  </si>
  <si>
    <t>D</t>
  </si>
  <si>
    <t>E</t>
  </si>
  <si>
    <t>F</t>
  </si>
  <si>
    <t>Grade scale</t>
  </si>
  <si>
    <t>less than 50 or less than 50% in the final exam</t>
  </si>
  <si>
    <t>Final exam is on December 13, 2016.</t>
  </si>
  <si>
    <t>100-89</t>
  </si>
  <si>
    <t>88-79</t>
  </si>
  <si>
    <t>78-69</t>
  </si>
  <si>
    <t>68-59</t>
  </si>
  <si>
    <t>58-50</t>
  </si>
  <si>
    <t>Bonus points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</si>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</sst>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DFDF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3" fillId="2" borderId="1" xfId="1" applyFont="1" applyFill="1" applyBorder="1" applyAlignment="1" applyProtection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0" fillId="0" borderId="3" xfId="0" applyBorder="1"/>
    <xf numFmtId="0" fontId="2" fillId="2" borderId="5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3" fillId="2" borderId="8" xfId="1" applyFont="1" applyFill="1" applyBorder="1" applyAlignment="1" applyProtection="1">
      <alignment wrapText="1"/>
    </xf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2" fillId="2" borderId="2" xfId="0" applyFont="1" applyFill="1" applyBorder="1" applyAlignment="1">
      <alignment horizontal="right" wrapText="1"/>
    </xf>
    <xf numFmtId="0" fontId="3" fillId="2" borderId="3" xfId="1" applyFont="1" applyFill="1" applyBorder="1" applyAlignment="1" applyProtection="1">
      <alignment wrapText="1"/>
    </xf>
    <xf numFmtId="0" fontId="2" fillId="2" borderId="3" xfId="0" applyFont="1" applyFill="1" applyBorder="1" applyAlignment="1">
      <alignment wrapText="1"/>
    </xf>
    <xf numFmtId="0" fontId="0" fillId="0" borderId="10" xfId="0" applyBorder="1"/>
    <xf numFmtId="2" fontId="0" fillId="0" borderId="0" xfId="0" applyNumberFormat="1" applyFill="1" applyBorder="1"/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2" fillId="2" borderId="1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ucitel/student_info?fakulta=1456;obdobi=6563;predmet=887090;infouco=464567" TargetMode="External"/><Relationship Id="rId13" Type="http://schemas.openxmlformats.org/officeDocument/2006/relationships/hyperlink" Target="https://is.muni.cz/auth/ucitel/student_info?fakulta=1456;obdobi=6563;predmet=887090;infouco=464718" TargetMode="External"/><Relationship Id="rId18" Type="http://schemas.openxmlformats.org/officeDocument/2006/relationships/hyperlink" Target="https://is.muni.cz/auth/ucitel/student_info?fakulta=1456;obdobi=6563;predmet=887090;infouco=464322" TargetMode="External"/><Relationship Id="rId3" Type="http://schemas.openxmlformats.org/officeDocument/2006/relationships/hyperlink" Target="https://is.muni.cz/auth/ucitel/student_info?fakulta=1456;obdobi=6563;predmet=887090;infouco=464592" TargetMode="External"/><Relationship Id="rId21" Type="http://schemas.openxmlformats.org/officeDocument/2006/relationships/hyperlink" Target="https://is.muni.cz/auth/ucitel/student_info?fakulta=1456;obdobi=6563;predmet=887090;infouco=464275" TargetMode="External"/><Relationship Id="rId7" Type="http://schemas.openxmlformats.org/officeDocument/2006/relationships/hyperlink" Target="https://is.muni.cz/auth/ucitel/student_info?fakulta=1456;obdobi=6563;predmet=887090;infouco=464573" TargetMode="External"/><Relationship Id="rId12" Type="http://schemas.openxmlformats.org/officeDocument/2006/relationships/hyperlink" Target="https://is.muni.cz/auth/ucitel/student_info?fakulta=1456;obdobi=6563;predmet=887090;infouco=459050" TargetMode="External"/><Relationship Id="rId17" Type="http://schemas.openxmlformats.org/officeDocument/2006/relationships/hyperlink" Target="https://is.muni.cz/auth/ucitel/student_info?fakulta=1456;obdobi=6563;predmet=887090;infouco=464341" TargetMode="External"/><Relationship Id="rId2" Type="http://schemas.openxmlformats.org/officeDocument/2006/relationships/hyperlink" Target="https://is.muni.cz/auth/ucitel/student_info?fakulta=1456;obdobi=6563;predmet=887090;infouco=464623" TargetMode="External"/><Relationship Id="rId16" Type="http://schemas.openxmlformats.org/officeDocument/2006/relationships/hyperlink" Target="https://is.muni.cz/auth/ucitel/student_info?fakulta=1456;obdobi=6563;predmet=887090;infouco=464391" TargetMode="External"/><Relationship Id="rId20" Type="http://schemas.openxmlformats.org/officeDocument/2006/relationships/hyperlink" Target="https://is.muni.cz/auth/ucitel/student_info?fakulta=1456;obdobi=6563;predmet=887090;infouco=458995" TargetMode="External"/><Relationship Id="rId1" Type="http://schemas.openxmlformats.org/officeDocument/2006/relationships/hyperlink" Target="https://is.muni.cz/auth/ucitel/student_info?fakulta=1456;obdobi=6563;predmet=887090;infouco=383004" TargetMode="External"/><Relationship Id="rId6" Type="http://schemas.openxmlformats.org/officeDocument/2006/relationships/hyperlink" Target="https://is.muni.cz/auth/ucitel/student_info?fakulta=1456;obdobi=6563;predmet=887090;infouco=464579" TargetMode="External"/><Relationship Id="rId11" Type="http://schemas.openxmlformats.org/officeDocument/2006/relationships/hyperlink" Target="https://is.muni.cz/auth/ucitel/student_info?fakulta=1456;obdobi=6563;predmet=887090;infouco=464246" TargetMode="External"/><Relationship Id="rId5" Type="http://schemas.openxmlformats.org/officeDocument/2006/relationships/hyperlink" Target="https://is.muni.cz/auth/ucitel/student_info?fakulta=1456;obdobi=6563;predmet=887090;infouco=464580" TargetMode="External"/><Relationship Id="rId15" Type="http://schemas.openxmlformats.org/officeDocument/2006/relationships/hyperlink" Target="https://is.muni.cz/auth/ucitel/student_info?fakulta=1456;obdobi=6563;predmet=887090;infouco=464226" TargetMode="External"/><Relationship Id="rId10" Type="http://schemas.openxmlformats.org/officeDocument/2006/relationships/hyperlink" Target="https://is.muni.cz/auth/ucitel/student_info?fakulta=1456;obdobi=6563;predmet=887090;infouco=464539" TargetMode="External"/><Relationship Id="rId19" Type="http://schemas.openxmlformats.org/officeDocument/2006/relationships/hyperlink" Target="https://is.muni.cz/auth/ucitel/student_info?fakulta=1456;obdobi=6563;predmet=887090;infouco=464298" TargetMode="External"/><Relationship Id="rId4" Type="http://schemas.openxmlformats.org/officeDocument/2006/relationships/hyperlink" Target="https://is.muni.cz/auth/ucitel/student_info?fakulta=1456;obdobi=6563;predmet=887090;infouco=464588" TargetMode="External"/><Relationship Id="rId9" Type="http://schemas.openxmlformats.org/officeDocument/2006/relationships/hyperlink" Target="https://is.muni.cz/auth/ucitel/student_info?fakulta=1456;obdobi=6563;predmet=887090;infouco=464545" TargetMode="External"/><Relationship Id="rId14" Type="http://schemas.openxmlformats.org/officeDocument/2006/relationships/hyperlink" Target="https://is.muni.cz/auth/ucitel/student_info?fakulta=1456;obdobi=6563;predmet=887090;infouco=46450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85" zoomScaleNormal="85" workbookViewId="0">
      <selection activeCell="H16" sqref="H16"/>
    </sheetView>
  </sheetViews>
  <sheetFormatPr defaultColWidth="9.109375" defaultRowHeight="14.4" x14ac:dyDescent="0.3"/>
  <cols>
    <col min="1" max="2" width="9.109375" style="1"/>
    <col min="3" max="3" width="23.109375" style="1" customWidth="1"/>
    <col min="4" max="13" width="9.109375" style="1"/>
    <col min="14" max="14" width="13.88671875" style="1" customWidth="1"/>
    <col min="15" max="15" width="9.109375" style="1"/>
    <col min="16" max="16" width="15.44140625" style="1" customWidth="1"/>
    <col min="17" max="16384" width="9.109375" style="1"/>
  </cols>
  <sheetData>
    <row r="1" spans="1:16" ht="29.4" thickBot="1" x14ac:dyDescent="0.35">
      <c r="A1" s="28"/>
      <c r="B1" s="29"/>
      <c r="C1" s="29"/>
      <c r="D1" s="29" t="s">
        <v>42</v>
      </c>
      <c r="E1" s="30" t="s">
        <v>67</v>
      </c>
      <c r="F1" s="29" t="s">
        <v>47</v>
      </c>
      <c r="G1" s="29" t="s">
        <v>48</v>
      </c>
      <c r="H1" s="31" t="s">
        <v>49</v>
      </c>
      <c r="I1" s="32" t="s">
        <v>50</v>
      </c>
      <c r="J1" s="31" t="s">
        <v>51</v>
      </c>
      <c r="K1" s="33" t="s">
        <v>52</v>
      </c>
    </row>
    <row r="2" spans="1:16" ht="15" customHeight="1" x14ac:dyDescent="0.3">
      <c r="A2" s="14" t="s">
        <v>0</v>
      </c>
      <c r="B2" s="15">
        <v>464275</v>
      </c>
      <c r="C2" s="22" t="s">
        <v>1</v>
      </c>
      <c r="D2" s="19">
        <v>2</v>
      </c>
      <c r="E2" s="36">
        <v>0</v>
      </c>
      <c r="F2" s="16">
        <v>1</v>
      </c>
      <c r="G2" s="7">
        <v>6</v>
      </c>
      <c r="H2" s="7">
        <v>2</v>
      </c>
      <c r="I2" s="17"/>
      <c r="J2" s="7">
        <f>SUM(D2:I2)</f>
        <v>11</v>
      </c>
      <c r="K2" s="25"/>
      <c r="N2" s="1" t="s">
        <v>59</v>
      </c>
      <c r="O2" s="1" t="s">
        <v>53</v>
      </c>
      <c r="P2" s="1" t="s">
        <v>62</v>
      </c>
    </row>
    <row r="3" spans="1:16" ht="15" customHeight="1" x14ac:dyDescent="0.3">
      <c r="A3" s="8" t="s">
        <v>2</v>
      </c>
      <c r="B3" s="4">
        <v>458995</v>
      </c>
      <c r="C3" s="23" t="s">
        <v>3</v>
      </c>
      <c r="D3" s="20">
        <v>6.5</v>
      </c>
      <c r="E3" s="37">
        <v>0.5</v>
      </c>
      <c r="F3" s="5">
        <v>8</v>
      </c>
      <c r="G3" s="3">
        <v>10.5</v>
      </c>
      <c r="H3" s="3">
        <v>8.5</v>
      </c>
      <c r="I3" s="12"/>
      <c r="J3" s="3">
        <f t="shared" ref="J3:J22" si="0">SUM(D3:I3)</f>
        <v>34</v>
      </c>
      <c r="K3" s="26"/>
      <c r="O3" s="1" t="s">
        <v>54</v>
      </c>
      <c r="P3" s="1" t="s">
        <v>63</v>
      </c>
    </row>
    <row r="4" spans="1:16" ht="15" customHeight="1" x14ac:dyDescent="0.3">
      <c r="A4" s="8" t="s">
        <v>4</v>
      </c>
      <c r="B4" s="4">
        <v>464298</v>
      </c>
      <c r="C4" s="23" t="s">
        <v>5</v>
      </c>
      <c r="D4" s="20">
        <v>2</v>
      </c>
      <c r="E4" s="37" t="s">
        <v>68</v>
      </c>
      <c r="F4" s="5">
        <v>2</v>
      </c>
      <c r="G4" s="39" t="s">
        <v>68</v>
      </c>
      <c r="H4" s="3">
        <v>0.75</v>
      </c>
      <c r="I4" s="12"/>
      <c r="J4" s="3">
        <f t="shared" si="0"/>
        <v>4.75</v>
      </c>
      <c r="K4" s="26"/>
      <c r="O4" s="1" t="s">
        <v>55</v>
      </c>
      <c r="P4" s="1" t="s">
        <v>64</v>
      </c>
    </row>
    <row r="5" spans="1:16" ht="15" customHeight="1" x14ac:dyDescent="0.3">
      <c r="A5" s="8" t="s">
        <v>6</v>
      </c>
      <c r="B5" s="4">
        <v>464322</v>
      </c>
      <c r="C5" s="23" t="s">
        <v>7</v>
      </c>
      <c r="D5" s="20">
        <v>2</v>
      </c>
      <c r="E5" s="37" t="s">
        <v>68</v>
      </c>
      <c r="F5" s="5">
        <v>2.5</v>
      </c>
      <c r="G5" s="3">
        <v>2</v>
      </c>
      <c r="H5" s="3">
        <v>0.5</v>
      </c>
      <c r="I5" s="12"/>
      <c r="J5" s="3">
        <f t="shared" si="0"/>
        <v>7</v>
      </c>
      <c r="K5" s="26"/>
      <c r="O5" s="2" t="s">
        <v>56</v>
      </c>
      <c r="P5" s="2" t="s">
        <v>65</v>
      </c>
    </row>
    <row r="6" spans="1:16" ht="15" customHeight="1" x14ac:dyDescent="0.3">
      <c r="A6" s="8" t="s">
        <v>8</v>
      </c>
      <c r="B6" s="4">
        <v>464341</v>
      </c>
      <c r="C6" s="23" t="s">
        <v>9</v>
      </c>
      <c r="D6" s="20">
        <v>6</v>
      </c>
      <c r="E6" s="37">
        <v>1</v>
      </c>
      <c r="F6" s="5">
        <v>5</v>
      </c>
      <c r="G6" s="3">
        <v>4</v>
      </c>
      <c r="H6" s="3">
        <v>3.5</v>
      </c>
      <c r="I6" s="12"/>
      <c r="J6" s="3">
        <f t="shared" si="0"/>
        <v>19.5</v>
      </c>
      <c r="K6" s="26"/>
      <c r="O6" s="2" t="s">
        <v>57</v>
      </c>
      <c r="P6" s="2" t="s">
        <v>66</v>
      </c>
    </row>
    <row r="7" spans="1:16" ht="15" customHeight="1" x14ac:dyDescent="0.3">
      <c r="A7" s="8" t="s">
        <v>10</v>
      </c>
      <c r="B7" s="4">
        <v>464391</v>
      </c>
      <c r="C7" s="23" t="s">
        <v>11</v>
      </c>
      <c r="D7" s="20">
        <v>2</v>
      </c>
      <c r="E7" s="37">
        <v>0</v>
      </c>
      <c r="F7" s="5">
        <v>1</v>
      </c>
      <c r="G7" s="3">
        <v>6</v>
      </c>
      <c r="H7" s="3">
        <v>2</v>
      </c>
      <c r="I7" s="12"/>
      <c r="J7" s="3">
        <f t="shared" si="0"/>
        <v>11</v>
      </c>
      <c r="K7" s="26"/>
      <c r="O7" s="2" t="s">
        <v>58</v>
      </c>
      <c r="P7" s="2" t="s">
        <v>60</v>
      </c>
    </row>
    <row r="8" spans="1:16" ht="15" customHeight="1" x14ac:dyDescent="0.3">
      <c r="A8" s="8" t="s">
        <v>12</v>
      </c>
      <c r="B8" s="4">
        <v>464226</v>
      </c>
      <c r="C8" s="23" t="s">
        <v>13</v>
      </c>
      <c r="D8" s="20">
        <v>7.5</v>
      </c>
      <c r="E8" s="37">
        <v>3.5</v>
      </c>
      <c r="F8" s="5">
        <v>11</v>
      </c>
      <c r="G8" s="3">
        <v>10.5</v>
      </c>
      <c r="H8" s="3">
        <v>7.5</v>
      </c>
      <c r="I8" s="12"/>
      <c r="J8" s="3">
        <f t="shared" si="0"/>
        <v>40</v>
      </c>
      <c r="K8" s="26"/>
    </row>
    <row r="9" spans="1:16" ht="15" customHeight="1" x14ac:dyDescent="0.3">
      <c r="A9" s="8" t="s">
        <v>14</v>
      </c>
      <c r="B9" s="4">
        <v>464503</v>
      </c>
      <c r="C9" s="23" t="s">
        <v>15</v>
      </c>
      <c r="D9" s="20">
        <v>7</v>
      </c>
      <c r="E9" s="37">
        <v>1.5</v>
      </c>
      <c r="F9" s="5">
        <v>7</v>
      </c>
      <c r="G9" s="3">
        <v>7</v>
      </c>
      <c r="H9" s="3">
        <v>7</v>
      </c>
      <c r="I9" s="12"/>
      <c r="J9" s="3">
        <f t="shared" si="0"/>
        <v>29.5</v>
      </c>
      <c r="K9" s="26"/>
      <c r="O9" s="2" t="s">
        <v>61</v>
      </c>
    </row>
    <row r="10" spans="1:16" ht="15" customHeight="1" x14ac:dyDescent="0.3">
      <c r="A10" s="8" t="s">
        <v>16</v>
      </c>
      <c r="B10" s="4">
        <v>464718</v>
      </c>
      <c r="C10" s="23" t="s">
        <v>17</v>
      </c>
      <c r="D10" s="20">
        <v>9</v>
      </c>
      <c r="E10" s="37">
        <v>2</v>
      </c>
      <c r="F10" s="5">
        <v>6.5</v>
      </c>
      <c r="G10" s="3">
        <v>7.5</v>
      </c>
      <c r="H10" s="3">
        <v>8</v>
      </c>
      <c r="I10" s="12"/>
      <c r="J10" s="3">
        <f t="shared" si="0"/>
        <v>33</v>
      </c>
      <c r="K10" s="26"/>
    </row>
    <row r="11" spans="1:16" ht="15" customHeight="1" x14ac:dyDescent="0.3">
      <c r="A11" s="8" t="s">
        <v>18</v>
      </c>
      <c r="B11" s="4">
        <v>459050</v>
      </c>
      <c r="C11" s="23" t="s">
        <v>19</v>
      </c>
      <c r="D11" s="20">
        <v>6.5</v>
      </c>
      <c r="E11" s="37">
        <v>1</v>
      </c>
      <c r="F11" s="5">
        <v>8</v>
      </c>
      <c r="G11" s="3">
        <v>10.5</v>
      </c>
      <c r="H11" s="3">
        <v>9</v>
      </c>
      <c r="I11" s="12"/>
      <c r="J11" s="3">
        <f t="shared" si="0"/>
        <v>35</v>
      </c>
      <c r="K11" s="26"/>
    </row>
    <row r="12" spans="1:16" ht="15" customHeight="1" x14ac:dyDescent="0.3">
      <c r="A12" s="8" t="s">
        <v>20</v>
      </c>
      <c r="B12" s="4">
        <v>464246</v>
      </c>
      <c r="C12" s="23" t="s">
        <v>21</v>
      </c>
      <c r="D12" s="20">
        <v>8</v>
      </c>
      <c r="E12" s="37">
        <v>3.5</v>
      </c>
      <c r="F12" s="5">
        <v>11</v>
      </c>
      <c r="G12" s="3">
        <v>11.5</v>
      </c>
      <c r="H12" s="3">
        <v>9</v>
      </c>
      <c r="I12" s="12"/>
      <c r="J12" s="3">
        <f t="shared" si="0"/>
        <v>43</v>
      </c>
      <c r="K12" s="26"/>
    </row>
    <row r="13" spans="1:16" ht="15" customHeight="1" x14ac:dyDescent="0.3">
      <c r="A13" s="8" t="s">
        <v>22</v>
      </c>
      <c r="B13" s="4">
        <v>464539</v>
      </c>
      <c r="C13" s="23" t="s">
        <v>23</v>
      </c>
      <c r="D13" s="20">
        <v>6</v>
      </c>
      <c r="E13" s="37">
        <v>1</v>
      </c>
      <c r="F13" s="5">
        <v>5.5</v>
      </c>
      <c r="G13" s="3">
        <v>4.5</v>
      </c>
      <c r="H13" s="3">
        <v>5</v>
      </c>
      <c r="I13" s="12"/>
      <c r="J13" s="3">
        <f t="shared" si="0"/>
        <v>22</v>
      </c>
      <c r="K13" s="26"/>
    </row>
    <row r="14" spans="1:16" ht="15" customHeight="1" x14ac:dyDescent="0.3">
      <c r="A14" s="8" t="s">
        <v>24</v>
      </c>
      <c r="B14" s="4">
        <v>464545</v>
      </c>
      <c r="C14" s="23" t="s">
        <v>25</v>
      </c>
      <c r="D14" s="20">
        <v>9</v>
      </c>
      <c r="E14" s="37">
        <v>0.5</v>
      </c>
      <c r="F14" s="5">
        <v>10</v>
      </c>
      <c r="G14" s="3">
        <v>11</v>
      </c>
      <c r="H14" s="3">
        <v>7.5</v>
      </c>
      <c r="I14" s="12"/>
      <c r="J14" s="3">
        <f t="shared" si="0"/>
        <v>38</v>
      </c>
      <c r="K14" s="26"/>
    </row>
    <row r="15" spans="1:16" ht="15" customHeight="1" x14ac:dyDescent="0.3">
      <c r="A15" s="8" t="s">
        <v>26</v>
      </c>
      <c r="B15" s="4">
        <v>464567</v>
      </c>
      <c r="C15" s="23" t="s">
        <v>27</v>
      </c>
      <c r="D15" s="20">
        <v>8.5</v>
      </c>
      <c r="E15" s="37">
        <v>3.5</v>
      </c>
      <c r="F15" s="5">
        <v>9</v>
      </c>
      <c r="G15" s="3">
        <v>10.5</v>
      </c>
      <c r="H15" s="39">
        <v>8.5</v>
      </c>
      <c r="I15" s="12"/>
      <c r="J15" s="3">
        <f t="shared" si="0"/>
        <v>40</v>
      </c>
      <c r="K15" s="26"/>
    </row>
    <row r="16" spans="1:16" ht="15" customHeight="1" x14ac:dyDescent="0.3">
      <c r="A16" s="8" t="s">
        <v>28</v>
      </c>
      <c r="B16" s="4">
        <v>464573</v>
      </c>
      <c r="C16" s="23" t="s">
        <v>29</v>
      </c>
      <c r="D16" s="20">
        <v>5.5</v>
      </c>
      <c r="E16" s="37">
        <v>0.5</v>
      </c>
      <c r="F16" s="34" t="s">
        <v>68</v>
      </c>
      <c r="G16" s="3">
        <v>1.5</v>
      </c>
      <c r="H16" s="3">
        <v>1</v>
      </c>
      <c r="I16" s="12"/>
      <c r="J16" s="3">
        <f t="shared" si="0"/>
        <v>8.5</v>
      </c>
      <c r="K16" s="26"/>
    </row>
    <row r="17" spans="1:11" ht="15" customHeight="1" x14ac:dyDescent="0.3">
      <c r="A17" s="8" t="s">
        <v>30</v>
      </c>
      <c r="B17" s="4">
        <v>464579</v>
      </c>
      <c r="C17" s="23" t="s">
        <v>31</v>
      </c>
      <c r="D17" s="20">
        <v>2.5</v>
      </c>
      <c r="E17" s="37">
        <v>1</v>
      </c>
      <c r="F17" s="34">
        <v>5.5</v>
      </c>
      <c r="G17" s="3">
        <v>6</v>
      </c>
      <c r="H17" s="3">
        <v>2</v>
      </c>
      <c r="I17" s="12"/>
      <c r="J17" s="3">
        <f t="shared" si="0"/>
        <v>17</v>
      </c>
      <c r="K17" s="26"/>
    </row>
    <row r="18" spans="1:11" ht="15" customHeight="1" x14ac:dyDescent="0.3">
      <c r="A18" s="8" t="s">
        <v>32</v>
      </c>
      <c r="B18" s="4">
        <v>464580</v>
      </c>
      <c r="C18" s="23" t="s">
        <v>33</v>
      </c>
      <c r="D18" s="20">
        <v>4</v>
      </c>
      <c r="E18" s="37">
        <v>0.5</v>
      </c>
      <c r="F18" s="34">
        <v>6.5</v>
      </c>
      <c r="G18" s="3">
        <v>4.5</v>
      </c>
      <c r="H18" s="3">
        <v>5</v>
      </c>
      <c r="I18" s="12"/>
      <c r="J18" s="3">
        <f t="shared" si="0"/>
        <v>20.5</v>
      </c>
      <c r="K18" s="26"/>
    </row>
    <row r="19" spans="1:11" ht="15" customHeight="1" x14ac:dyDescent="0.3">
      <c r="A19" s="8" t="s">
        <v>34</v>
      </c>
      <c r="B19" s="4">
        <v>464588</v>
      </c>
      <c r="C19" s="23" t="s">
        <v>35</v>
      </c>
      <c r="D19" s="37" t="s">
        <v>68</v>
      </c>
      <c r="E19" s="37" t="s">
        <v>68</v>
      </c>
      <c r="F19" s="34" t="s">
        <v>68</v>
      </c>
      <c r="G19" s="39" t="s">
        <v>68</v>
      </c>
      <c r="H19" s="39" t="s">
        <v>68</v>
      </c>
      <c r="I19" s="12"/>
      <c r="J19" s="39" t="s">
        <v>68</v>
      </c>
      <c r="K19" s="26"/>
    </row>
    <row r="20" spans="1:11" ht="15" customHeight="1" x14ac:dyDescent="0.3">
      <c r="A20" s="8" t="s">
        <v>36</v>
      </c>
      <c r="B20" s="4">
        <v>464592</v>
      </c>
      <c r="C20" s="23" t="s">
        <v>37</v>
      </c>
      <c r="D20" s="20">
        <v>2</v>
      </c>
      <c r="E20" s="37" t="s">
        <v>68</v>
      </c>
      <c r="F20" s="34">
        <v>2.5</v>
      </c>
      <c r="G20" s="3">
        <v>2</v>
      </c>
      <c r="H20" s="3">
        <v>0.5</v>
      </c>
      <c r="I20" s="12"/>
      <c r="J20" s="3">
        <f t="shared" si="0"/>
        <v>7</v>
      </c>
      <c r="K20" s="26"/>
    </row>
    <row r="21" spans="1:11" ht="15" customHeight="1" x14ac:dyDescent="0.3">
      <c r="A21" s="8" t="s">
        <v>38</v>
      </c>
      <c r="B21" s="4">
        <v>464623</v>
      </c>
      <c r="C21" s="23" t="s">
        <v>39</v>
      </c>
      <c r="D21" s="20">
        <v>2</v>
      </c>
      <c r="E21" s="37" t="s">
        <v>68</v>
      </c>
      <c r="F21" s="34" t="s">
        <v>68</v>
      </c>
      <c r="G21" s="39" t="s">
        <v>68</v>
      </c>
      <c r="H21" s="39" t="s">
        <v>68</v>
      </c>
      <c r="I21" s="12"/>
      <c r="J21" s="3">
        <f t="shared" si="0"/>
        <v>2</v>
      </c>
      <c r="K21" s="26"/>
    </row>
    <row r="22" spans="1:11" ht="15" customHeight="1" thickBot="1" x14ac:dyDescent="0.35">
      <c r="A22" s="9" t="s">
        <v>40</v>
      </c>
      <c r="B22" s="10">
        <v>383004</v>
      </c>
      <c r="C22" s="24" t="s">
        <v>41</v>
      </c>
      <c r="D22" s="21">
        <v>7.5</v>
      </c>
      <c r="E22" s="38">
        <v>1</v>
      </c>
      <c r="F22" s="35" t="s">
        <v>68</v>
      </c>
      <c r="G22" s="11">
        <v>9</v>
      </c>
      <c r="H22" s="11">
        <v>7</v>
      </c>
      <c r="I22" s="13"/>
      <c r="J22" s="11">
        <f t="shared" si="0"/>
        <v>24.5</v>
      </c>
      <c r="K22" s="27"/>
    </row>
    <row r="23" spans="1:11" x14ac:dyDescent="0.3">
      <c r="A23" s="2"/>
      <c r="B23" s="2"/>
      <c r="C23" s="6" t="s">
        <v>43</v>
      </c>
      <c r="D23" s="18">
        <f>AVERAGE(D2:D22)</f>
        <v>5.2750000000000004</v>
      </c>
      <c r="E23" s="18">
        <f>AVERAGE(E2:E22)</f>
        <v>1.3125</v>
      </c>
      <c r="F23" s="18">
        <f>AVERAGE(F2:F22)</f>
        <v>6</v>
      </c>
      <c r="G23" s="18">
        <f>AVERAGE(G2:G22)</f>
        <v>6.916666666666667</v>
      </c>
      <c r="H23" s="18">
        <f>AVERAGE(H2:H22)</f>
        <v>4.9605263157894735</v>
      </c>
      <c r="I23" s="18"/>
      <c r="J23" s="18">
        <f t="shared" ref="J23" si="1">AVERAGE(J2:J22)</f>
        <v>22.362500000000001</v>
      </c>
      <c r="K23" s="2"/>
    </row>
    <row r="24" spans="1:11" x14ac:dyDescent="0.3">
      <c r="A24" s="2"/>
      <c r="B24" s="2"/>
      <c r="C24" s="6" t="s">
        <v>44</v>
      </c>
      <c r="D24" s="18">
        <f>STDEVP(D2:D22)</f>
        <v>2.6099568961957971</v>
      </c>
      <c r="E24" s="18">
        <f>STDEVP(E2:E22)</f>
        <v>1.1575161985907585</v>
      </c>
      <c r="F24" s="18">
        <f>STDEVP(F2:F22)</f>
        <v>3.2221658773527584</v>
      </c>
      <c r="G24" s="18">
        <f>STDEVP(G2:G22)</f>
        <v>3.2840100825396719</v>
      </c>
      <c r="H24" s="18">
        <f>STDEVP(H2:H22)</f>
        <v>3.1604704408050104</v>
      </c>
      <c r="I24" s="18"/>
      <c r="J24" s="18">
        <f t="shared" ref="J24" si="2">STDEVP(J2:J22)</f>
        <v>13.122851014547106</v>
      </c>
      <c r="K24" s="2"/>
    </row>
    <row r="25" spans="1:11" x14ac:dyDescent="0.3">
      <c r="A25" s="2"/>
      <c r="B25" s="2"/>
      <c r="C25" s="6" t="s">
        <v>45</v>
      </c>
      <c r="D25" s="1">
        <f>MIN(D2:D22)</f>
        <v>2</v>
      </c>
      <c r="E25" s="1">
        <f>MIN(E2:E22)</f>
        <v>0</v>
      </c>
      <c r="F25" s="1">
        <f>MIN(F2:F22)</f>
        <v>1</v>
      </c>
      <c r="G25" s="1">
        <f>MIN(G2:G22)</f>
        <v>1.5</v>
      </c>
      <c r="H25" s="1">
        <f>MIN(H2:H22)</f>
        <v>0.5</v>
      </c>
      <c r="J25" s="1">
        <f t="shared" ref="J25" si="3">MIN(J2:J22)</f>
        <v>2</v>
      </c>
      <c r="K25" s="2"/>
    </row>
    <row r="26" spans="1:11" x14ac:dyDescent="0.3">
      <c r="A26" s="2"/>
      <c r="B26" s="2"/>
      <c r="C26" s="6" t="s">
        <v>46</v>
      </c>
      <c r="D26" s="2">
        <f>MAX(D2:D22)</f>
        <v>9</v>
      </c>
      <c r="E26" s="2">
        <f>MAX(E2:E22)</f>
        <v>3.5</v>
      </c>
      <c r="F26" s="2">
        <f>MAX(F2:F22)</f>
        <v>11</v>
      </c>
      <c r="G26" s="2">
        <f>MAX(G2:G22)</f>
        <v>11.5</v>
      </c>
      <c r="H26" s="2">
        <f>MAX(H2:H22)</f>
        <v>9</v>
      </c>
      <c r="I26" s="2"/>
      <c r="J26" s="2">
        <f t="shared" ref="J26" si="4">MAX(J2:J22)</f>
        <v>43</v>
      </c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51.75" customHeight="1" x14ac:dyDescent="0.3">
      <c r="C28" s="40"/>
      <c r="D28" s="41"/>
      <c r="E28" s="41"/>
      <c r="F28" s="41"/>
      <c r="G28" s="41"/>
      <c r="H28" s="41"/>
      <c r="I28" s="41"/>
      <c r="J28" s="41"/>
      <c r="K28" s="41"/>
    </row>
  </sheetData>
  <mergeCells count="1">
    <mergeCell ref="C28:K28"/>
  </mergeCells>
  <hyperlinks>
    <hyperlink ref="B22" r:id="rId1" display="https://is.muni.cz/auth/ucitel/student_info?fakulta=1456;obdobi=6563;predmet=887090;infouco=383004"/>
    <hyperlink ref="B21" r:id="rId2" display="https://is.muni.cz/auth/ucitel/student_info?fakulta=1456;obdobi=6563;predmet=887090;infouco=464623"/>
    <hyperlink ref="B20" r:id="rId3" display="https://is.muni.cz/auth/ucitel/student_info?fakulta=1456;obdobi=6563;predmet=887090;infouco=464592"/>
    <hyperlink ref="B19" r:id="rId4" display="https://is.muni.cz/auth/ucitel/student_info?fakulta=1456;obdobi=6563;predmet=887090;infouco=464588"/>
    <hyperlink ref="B18" r:id="rId5" display="https://is.muni.cz/auth/ucitel/student_info?fakulta=1456;obdobi=6563;predmet=887090;infouco=464580"/>
    <hyperlink ref="B17" r:id="rId6" display="https://is.muni.cz/auth/ucitel/student_info?fakulta=1456;obdobi=6563;predmet=887090;infouco=464579"/>
    <hyperlink ref="B16" r:id="rId7" display="https://is.muni.cz/auth/ucitel/student_info?fakulta=1456;obdobi=6563;predmet=887090;infouco=464573"/>
    <hyperlink ref="B15" r:id="rId8" display="https://is.muni.cz/auth/ucitel/student_info?fakulta=1456;obdobi=6563;predmet=887090;infouco=464567"/>
    <hyperlink ref="B14" r:id="rId9" display="https://is.muni.cz/auth/ucitel/student_info?fakulta=1456;obdobi=6563;predmet=887090;infouco=464545"/>
    <hyperlink ref="B13" r:id="rId10" display="https://is.muni.cz/auth/ucitel/student_info?fakulta=1456;obdobi=6563;predmet=887090;infouco=464539"/>
    <hyperlink ref="B12" r:id="rId11" display="https://is.muni.cz/auth/ucitel/student_info?fakulta=1456;obdobi=6563;predmet=887090;infouco=464246"/>
    <hyperlink ref="B11" r:id="rId12" display="https://is.muni.cz/auth/ucitel/student_info?fakulta=1456;obdobi=6563;predmet=887090;infouco=459050"/>
    <hyperlink ref="B10" r:id="rId13" display="https://is.muni.cz/auth/ucitel/student_info?fakulta=1456;obdobi=6563;predmet=887090;infouco=464718"/>
    <hyperlink ref="B9" r:id="rId14" display="https://is.muni.cz/auth/ucitel/student_info?fakulta=1456;obdobi=6563;predmet=887090;infouco=464503"/>
    <hyperlink ref="B8" r:id="rId15" display="https://is.muni.cz/auth/ucitel/student_info?fakulta=1456;obdobi=6563;predmet=887090;infouco=464226"/>
    <hyperlink ref="B7" r:id="rId16" display="https://is.muni.cz/auth/ucitel/student_info?fakulta=1456;obdobi=6563;predmet=887090;infouco=464391"/>
    <hyperlink ref="B6" r:id="rId17" display="https://is.muni.cz/auth/ucitel/student_info?fakulta=1456;obdobi=6563;predmet=887090;infouco=464341"/>
    <hyperlink ref="B5" r:id="rId18" display="https://is.muni.cz/auth/ucitel/student_info?fakulta=1456;obdobi=6563;predmet=887090;infouco=464322"/>
    <hyperlink ref="B4" r:id="rId19" display="https://is.muni.cz/auth/ucitel/student_info?fakulta=1456;obdobi=6563;predmet=887090;infouco=464298"/>
    <hyperlink ref="B3" r:id="rId20" display="https://is.muni.cz/auth/ucitel/student_info?fakulta=1456;obdobi=6563;predmet=887090;infouco=458995"/>
    <hyperlink ref="B2" r:id="rId21" display="https://is.muni.cz/auth/ucitel/student_info?fakulta=1456;obdobi=6563;predmet=887090;infouco=464275"/>
  </hyperlinks>
  <pageMargins left="0.7" right="0.7" top="0.78740157499999996" bottom="0.78740157499999996" header="0.3" footer="0.3"/>
  <pageSetup paperSize="9" orientation="portrait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JanP</cp:lastModifiedBy>
  <dcterms:created xsi:type="dcterms:W3CDTF">2016-10-21T11:53:43Z</dcterms:created>
  <dcterms:modified xsi:type="dcterms:W3CDTF">2016-12-19T18:01:07Z</dcterms:modified>
</cp:coreProperties>
</file>