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0515" windowHeight="46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3" i="2" l="1"/>
  <c r="J3" i="2"/>
  <c r="I3" i="2"/>
  <c r="D342" i="2"/>
  <c r="C342" i="2"/>
  <c r="K107" i="2"/>
  <c r="I110" i="2"/>
  <c r="J107" i="2"/>
  <c r="I107" i="2"/>
  <c r="J13" i="2"/>
  <c r="K12" i="2"/>
  <c r="K11" i="2"/>
  <c r="J11" i="2"/>
  <c r="J12" i="2"/>
  <c r="J9" i="2"/>
  <c r="I6" i="2"/>
  <c r="H7" i="2"/>
  <c r="H8" i="2"/>
  <c r="H9" i="2"/>
  <c r="H10" i="2"/>
  <c r="H11" i="2"/>
  <c r="H12" i="2"/>
  <c r="H13" i="2"/>
  <c r="H6" i="2"/>
  <c r="C7" i="2"/>
  <c r="D7" i="2"/>
  <c r="D6" i="2"/>
  <c r="E6" i="2" s="1"/>
  <c r="F6" i="2" s="1"/>
  <c r="B2" i="2"/>
  <c r="F5" i="2"/>
  <c r="E5" i="2"/>
  <c r="D5" i="2"/>
  <c r="C6" i="2"/>
  <c r="C5" i="2"/>
  <c r="H26" i="1"/>
  <c r="H24" i="1"/>
  <c r="H22" i="1"/>
  <c r="H20" i="1"/>
  <c r="H18" i="1"/>
  <c r="J19" i="1"/>
  <c r="H16" i="1"/>
  <c r="H13" i="1"/>
  <c r="H11" i="1"/>
  <c r="H9" i="1"/>
  <c r="H4" i="1"/>
  <c r="H5" i="1"/>
  <c r="H6" i="1"/>
  <c r="H3" i="1"/>
  <c r="C8" i="2" l="1"/>
  <c r="E7" i="2"/>
  <c r="F7" i="2" s="1"/>
  <c r="C9" i="2" l="1"/>
  <c r="D8" i="2"/>
  <c r="E8" i="2" s="1"/>
  <c r="F8" i="2" s="1"/>
  <c r="D9" i="2" l="1"/>
  <c r="E9" i="2" s="1"/>
  <c r="F9" i="2" s="1"/>
  <c r="C10" i="2"/>
  <c r="D10" i="2" l="1"/>
  <c r="E10" i="2" s="1"/>
  <c r="F10" i="2" s="1"/>
  <c r="C11" i="2"/>
  <c r="D11" i="2" l="1"/>
  <c r="E11" i="2" s="1"/>
  <c r="F11" i="2" s="1"/>
  <c r="C12" i="2"/>
  <c r="D12" i="2" l="1"/>
  <c r="E12" i="2" s="1"/>
  <c r="F12" i="2" s="1"/>
  <c r="C13" i="2"/>
  <c r="D13" i="2" l="1"/>
  <c r="E13" i="2" s="1"/>
  <c r="F13" i="2" s="1"/>
  <c r="C14" i="2"/>
  <c r="D14" i="2" l="1"/>
  <c r="E14" i="2" s="1"/>
  <c r="F14" i="2" s="1"/>
  <c r="C15" i="2"/>
  <c r="D15" i="2" l="1"/>
  <c r="E15" i="2" s="1"/>
  <c r="F15" i="2" s="1"/>
  <c r="C16" i="2"/>
  <c r="D16" i="2" l="1"/>
  <c r="E16" i="2" s="1"/>
  <c r="F16" i="2" s="1"/>
  <c r="C17" i="2"/>
  <c r="D17" i="2" l="1"/>
  <c r="E17" i="2" s="1"/>
  <c r="F17" i="2" s="1"/>
  <c r="C18" i="2"/>
  <c r="D18" i="2" l="1"/>
  <c r="E18" i="2" s="1"/>
  <c r="F18" i="2" s="1"/>
  <c r="C19" i="2"/>
  <c r="D19" i="2" l="1"/>
  <c r="E19" i="2" s="1"/>
  <c r="F19" i="2" s="1"/>
  <c r="C20" i="2"/>
  <c r="D20" i="2" l="1"/>
  <c r="E20" i="2" s="1"/>
  <c r="F20" i="2" s="1"/>
  <c r="C21" i="2"/>
  <c r="D21" i="2" l="1"/>
  <c r="E21" i="2" s="1"/>
  <c r="F21" i="2" s="1"/>
  <c r="C22" i="2"/>
  <c r="D22" i="2" l="1"/>
  <c r="E22" i="2" s="1"/>
  <c r="F22" i="2" s="1"/>
  <c r="C23" i="2"/>
  <c r="D23" i="2" l="1"/>
  <c r="E23" i="2" s="1"/>
  <c r="F23" i="2" s="1"/>
  <c r="C24" i="2"/>
  <c r="D24" i="2" l="1"/>
  <c r="E24" i="2" s="1"/>
  <c r="F24" i="2" s="1"/>
  <c r="C25" i="2"/>
  <c r="D25" i="2" l="1"/>
  <c r="E25" i="2" s="1"/>
  <c r="F25" i="2" s="1"/>
  <c r="C26" i="2"/>
  <c r="D26" i="2" l="1"/>
  <c r="E26" i="2" s="1"/>
  <c r="F26" i="2" s="1"/>
  <c r="C27" i="2"/>
  <c r="D27" i="2" l="1"/>
  <c r="E27" i="2" s="1"/>
  <c r="F27" i="2" s="1"/>
  <c r="C28" i="2"/>
  <c r="D28" i="2" l="1"/>
  <c r="E28" i="2" s="1"/>
  <c r="F28" i="2" s="1"/>
  <c r="C29" i="2"/>
  <c r="D29" i="2" l="1"/>
  <c r="E29" i="2" s="1"/>
  <c r="F29" i="2" s="1"/>
  <c r="C30" i="2"/>
  <c r="D30" i="2" l="1"/>
  <c r="E30" i="2" s="1"/>
  <c r="F30" i="2" s="1"/>
  <c r="C31" i="2"/>
  <c r="D31" i="2" l="1"/>
  <c r="E31" i="2" s="1"/>
  <c r="F31" i="2" s="1"/>
  <c r="C32" i="2"/>
  <c r="D32" i="2" l="1"/>
  <c r="E32" i="2" s="1"/>
  <c r="F32" i="2" s="1"/>
  <c r="C33" i="2"/>
  <c r="D33" i="2" l="1"/>
  <c r="E33" i="2" s="1"/>
  <c r="F33" i="2" s="1"/>
  <c r="C34" i="2"/>
  <c r="D34" i="2" l="1"/>
  <c r="E34" i="2"/>
  <c r="F34" i="2" s="1"/>
  <c r="C35" i="2"/>
  <c r="D35" i="2" l="1"/>
  <c r="E35" i="2"/>
  <c r="F35" i="2" s="1"/>
  <c r="C36" i="2"/>
  <c r="D36" i="2" l="1"/>
  <c r="E36" i="2" s="1"/>
  <c r="F36" i="2" s="1"/>
  <c r="C37" i="2"/>
  <c r="D37" i="2" l="1"/>
  <c r="E37" i="2" s="1"/>
  <c r="F37" i="2" s="1"/>
  <c r="C38" i="2"/>
  <c r="D38" i="2" l="1"/>
  <c r="E38" i="2" s="1"/>
  <c r="F38" i="2" s="1"/>
  <c r="C39" i="2"/>
  <c r="D39" i="2" l="1"/>
  <c r="E39" i="2" s="1"/>
  <c r="F39" i="2" s="1"/>
  <c r="C40" i="2"/>
  <c r="D40" i="2" l="1"/>
  <c r="E40" i="2" s="1"/>
  <c r="F40" i="2" s="1"/>
  <c r="C41" i="2"/>
  <c r="D41" i="2" l="1"/>
  <c r="E41" i="2" s="1"/>
  <c r="F41" i="2" s="1"/>
  <c r="C42" i="2"/>
  <c r="D42" i="2" l="1"/>
  <c r="E42" i="2" s="1"/>
  <c r="F42" i="2" s="1"/>
  <c r="C43" i="2"/>
  <c r="D43" i="2" l="1"/>
  <c r="E43" i="2" s="1"/>
  <c r="F43" i="2" s="1"/>
  <c r="C44" i="2"/>
  <c r="D44" i="2" l="1"/>
  <c r="E44" i="2" s="1"/>
  <c r="F44" i="2" s="1"/>
  <c r="C45" i="2"/>
  <c r="D45" i="2" l="1"/>
  <c r="E45" i="2" s="1"/>
  <c r="F45" i="2" s="1"/>
  <c r="C46" i="2"/>
  <c r="D46" i="2" l="1"/>
  <c r="E46" i="2" s="1"/>
  <c r="F46" i="2" s="1"/>
  <c r="C47" i="2"/>
  <c r="D47" i="2" l="1"/>
  <c r="E47" i="2" s="1"/>
  <c r="F47" i="2" s="1"/>
  <c r="C48" i="2"/>
  <c r="D48" i="2" l="1"/>
  <c r="E48" i="2" s="1"/>
  <c r="F48" i="2" s="1"/>
  <c r="C49" i="2"/>
  <c r="D49" i="2" l="1"/>
  <c r="E49" i="2" s="1"/>
  <c r="F49" i="2" s="1"/>
  <c r="C50" i="2"/>
  <c r="D50" i="2" l="1"/>
  <c r="E50" i="2" s="1"/>
  <c r="F50" i="2" s="1"/>
  <c r="C51" i="2"/>
  <c r="D51" i="2" l="1"/>
  <c r="E51" i="2" s="1"/>
  <c r="F51" i="2" s="1"/>
  <c r="C52" i="2"/>
  <c r="D52" i="2" l="1"/>
  <c r="E52" i="2" s="1"/>
  <c r="F52" i="2" s="1"/>
  <c r="C53" i="2"/>
  <c r="D53" i="2" l="1"/>
  <c r="E53" i="2" s="1"/>
  <c r="F53" i="2" s="1"/>
  <c r="C54" i="2"/>
  <c r="D54" i="2" l="1"/>
  <c r="E54" i="2" s="1"/>
  <c r="F54" i="2" s="1"/>
  <c r="C55" i="2"/>
  <c r="D55" i="2" l="1"/>
  <c r="E55" i="2" s="1"/>
  <c r="F55" i="2" s="1"/>
  <c r="C56" i="2"/>
  <c r="D56" i="2" l="1"/>
  <c r="E56" i="2" s="1"/>
  <c r="F56" i="2" s="1"/>
  <c r="C57" i="2"/>
  <c r="D57" i="2" l="1"/>
  <c r="E57" i="2" s="1"/>
  <c r="F57" i="2" s="1"/>
  <c r="C58" i="2"/>
  <c r="D58" i="2" l="1"/>
  <c r="E58" i="2" s="1"/>
  <c r="F58" i="2" s="1"/>
  <c r="C59" i="2"/>
  <c r="D59" i="2" l="1"/>
  <c r="E59" i="2" s="1"/>
  <c r="F59" i="2" s="1"/>
  <c r="C60" i="2"/>
  <c r="D60" i="2" l="1"/>
  <c r="E60" i="2" s="1"/>
  <c r="F60" i="2" s="1"/>
  <c r="C61" i="2"/>
  <c r="D61" i="2" l="1"/>
  <c r="E61" i="2" s="1"/>
  <c r="F61" i="2" s="1"/>
  <c r="C62" i="2"/>
  <c r="D62" i="2" l="1"/>
  <c r="E62" i="2" s="1"/>
  <c r="F62" i="2" s="1"/>
  <c r="C63" i="2"/>
  <c r="D63" i="2" l="1"/>
  <c r="E63" i="2" s="1"/>
  <c r="F63" i="2" s="1"/>
  <c r="C64" i="2"/>
  <c r="D64" i="2" l="1"/>
  <c r="E64" i="2" s="1"/>
  <c r="F64" i="2" s="1"/>
  <c r="C65" i="2"/>
  <c r="D65" i="2" l="1"/>
  <c r="E65" i="2" s="1"/>
  <c r="F65" i="2" s="1"/>
  <c r="C66" i="2"/>
  <c r="D66" i="2" l="1"/>
  <c r="E66" i="2" s="1"/>
  <c r="F66" i="2" s="1"/>
  <c r="C67" i="2"/>
  <c r="D67" i="2" l="1"/>
  <c r="E67" i="2" s="1"/>
  <c r="F67" i="2" s="1"/>
  <c r="C68" i="2"/>
  <c r="D68" i="2" l="1"/>
  <c r="E68" i="2" s="1"/>
  <c r="F68" i="2" s="1"/>
  <c r="C69" i="2"/>
  <c r="D69" i="2" l="1"/>
  <c r="E69" i="2" s="1"/>
  <c r="F69" i="2" s="1"/>
  <c r="C70" i="2"/>
  <c r="D70" i="2" l="1"/>
  <c r="E70" i="2" s="1"/>
  <c r="F70" i="2" s="1"/>
  <c r="C71" i="2"/>
  <c r="D71" i="2" l="1"/>
  <c r="E71" i="2" s="1"/>
  <c r="F71" i="2" s="1"/>
  <c r="C72" i="2"/>
  <c r="D72" i="2" l="1"/>
  <c r="E72" i="2" s="1"/>
  <c r="F72" i="2" s="1"/>
  <c r="C73" i="2"/>
  <c r="D73" i="2" l="1"/>
  <c r="E73" i="2" s="1"/>
  <c r="F73" i="2" s="1"/>
  <c r="C74" i="2"/>
  <c r="D74" i="2" l="1"/>
  <c r="E74" i="2" s="1"/>
  <c r="F74" i="2" s="1"/>
  <c r="C75" i="2"/>
  <c r="D75" i="2" l="1"/>
  <c r="E75" i="2" s="1"/>
  <c r="F75" i="2" s="1"/>
  <c r="C76" i="2"/>
  <c r="D76" i="2" l="1"/>
  <c r="E76" i="2" s="1"/>
  <c r="F76" i="2" s="1"/>
  <c r="C77" i="2"/>
  <c r="D77" i="2" l="1"/>
  <c r="E77" i="2" s="1"/>
  <c r="F77" i="2" s="1"/>
  <c r="C78" i="2"/>
  <c r="D78" i="2" l="1"/>
  <c r="E78" i="2" s="1"/>
  <c r="F78" i="2" s="1"/>
  <c r="C79" i="2"/>
  <c r="D79" i="2" l="1"/>
  <c r="E79" i="2" s="1"/>
  <c r="F79" i="2" s="1"/>
  <c r="C80" i="2"/>
  <c r="D80" i="2" l="1"/>
  <c r="E80" i="2" s="1"/>
  <c r="F80" i="2" s="1"/>
  <c r="C81" i="2"/>
  <c r="D81" i="2" l="1"/>
  <c r="E81" i="2" s="1"/>
  <c r="F81" i="2" s="1"/>
  <c r="C82" i="2"/>
  <c r="D82" i="2" l="1"/>
  <c r="E82" i="2" s="1"/>
  <c r="F82" i="2" s="1"/>
  <c r="C83" i="2"/>
  <c r="D83" i="2" l="1"/>
  <c r="E83" i="2" s="1"/>
  <c r="F83" i="2" s="1"/>
  <c r="C84" i="2"/>
  <c r="D84" i="2" l="1"/>
  <c r="E84" i="2" s="1"/>
  <c r="F84" i="2" s="1"/>
  <c r="C85" i="2"/>
  <c r="D85" i="2" l="1"/>
  <c r="E85" i="2" s="1"/>
  <c r="F85" i="2" s="1"/>
  <c r="C86" i="2"/>
  <c r="D86" i="2" l="1"/>
  <c r="E86" i="2" s="1"/>
  <c r="F86" i="2" s="1"/>
  <c r="C87" i="2"/>
  <c r="D87" i="2" l="1"/>
  <c r="E87" i="2" s="1"/>
  <c r="F87" i="2" s="1"/>
  <c r="C88" i="2"/>
  <c r="D88" i="2" l="1"/>
  <c r="E88" i="2" s="1"/>
  <c r="F88" i="2" s="1"/>
  <c r="C89" i="2"/>
  <c r="D89" i="2" l="1"/>
  <c r="E89" i="2" s="1"/>
  <c r="F89" i="2" s="1"/>
  <c r="C90" i="2"/>
  <c r="D90" i="2" l="1"/>
  <c r="E90" i="2" s="1"/>
  <c r="F90" i="2" s="1"/>
  <c r="C91" i="2"/>
  <c r="D91" i="2" l="1"/>
  <c r="E91" i="2" s="1"/>
  <c r="F91" i="2" s="1"/>
  <c r="C92" i="2"/>
  <c r="D92" i="2" l="1"/>
  <c r="E92" i="2" s="1"/>
  <c r="F92" i="2" s="1"/>
  <c r="C93" i="2"/>
  <c r="D93" i="2" l="1"/>
  <c r="E93" i="2" s="1"/>
  <c r="F93" i="2" s="1"/>
  <c r="C94" i="2"/>
  <c r="D94" i="2" l="1"/>
  <c r="E94" i="2" s="1"/>
  <c r="F94" i="2" s="1"/>
  <c r="C95" i="2"/>
  <c r="D95" i="2" l="1"/>
  <c r="E95" i="2" s="1"/>
  <c r="F95" i="2" s="1"/>
  <c r="C96" i="2"/>
  <c r="D96" i="2" l="1"/>
  <c r="E96" i="2" s="1"/>
  <c r="F96" i="2" s="1"/>
  <c r="C97" i="2"/>
  <c r="D97" i="2" l="1"/>
  <c r="E97" i="2" s="1"/>
  <c r="F97" i="2" s="1"/>
  <c r="C98" i="2"/>
  <c r="D98" i="2" l="1"/>
  <c r="E98" i="2" s="1"/>
  <c r="F98" i="2" s="1"/>
  <c r="C99" i="2"/>
  <c r="D99" i="2" l="1"/>
  <c r="E99" i="2" s="1"/>
  <c r="F99" i="2" s="1"/>
  <c r="C100" i="2"/>
  <c r="D100" i="2" l="1"/>
  <c r="E100" i="2" s="1"/>
  <c r="F100" i="2" s="1"/>
  <c r="C101" i="2"/>
  <c r="D101" i="2" l="1"/>
  <c r="E101" i="2" s="1"/>
  <c r="F101" i="2" s="1"/>
  <c r="C102" i="2"/>
  <c r="D102" i="2" l="1"/>
  <c r="E102" i="2" s="1"/>
  <c r="F102" i="2" s="1"/>
  <c r="C103" i="2"/>
  <c r="D103" i="2" l="1"/>
  <c r="E103" i="2" s="1"/>
  <c r="F103" i="2" s="1"/>
  <c r="C104" i="2"/>
  <c r="D104" i="2" l="1"/>
  <c r="E104" i="2" s="1"/>
  <c r="F104" i="2" s="1"/>
  <c r="C105" i="2"/>
  <c r="D105" i="2" l="1"/>
  <c r="E105" i="2" s="1"/>
  <c r="F105" i="2" s="1"/>
  <c r="C106" i="2"/>
  <c r="D106" i="2" l="1"/>
  <c r="E106" i="2" s="1"/>
  <c r="F106" i="2" s="1"/>
  <c r="C107" i="2"/>
  <c r="D107" i="2" l="1"/>
  <c r="E107" i="2" s="1"/>
  <c r="F107" i="2" s="1"/>
  <c r="C108" i="2"/>
  <c r="D108" i="2" l="1"/>
  <c r="E108" i="2" s="1"/>
  <c r="F108" i="2" s="1"/>
  <c r="C109" i="2"/>
  <c r="D109" i="2" l="1"/>
  <c r="E109" i="2" s="1"/>
  <c r="F109" i="2" s="1"/>
  <c r="C110" i="2"/>
  <c r="D110" i="2" l="1"/>
  <c r="E110" i="2" s="1"/>
  <c r="F110" i="2" s="1"/>
  <c r="C111" i="2"/>
  <c r="D111" i="2" l="1"/>
  <c r="E111" i="2" s="1"/>
  <c r="F111" i="2" s="1"/>
  <c r="C112" i="2"/>
  <c r="D112" i="2" l="1"/>
  <c r="E112" i="2" s="1"/>
  <c r="F112" i="2" s="1"/>
  <c r="C113" i="2"/>
  <c r="D113" i="2" l="1"/>
  <c r="E113" i="2" s="1"/>
  <c r="F113" i="2" s="1"/>
  <c r="C114" i="2"/>
  <c r="D114" i="2" l="1"/>
  <c r="E114" i="2" s="1"/>
  <c r="F114" i="2" s="1"/>
  <c r="C115" i="2"/>
  <c r="D115" i="2" l="1"/>
  <c r="E115" i="2" s="1"/>
  <c r="F115" i="2" s="1"/>
  <c r="C116" i="2"/>
  <c r="D116" i="2" l="1"/>
  <c r="E116" i="2" s="1"/>
  <c r="F116" i="2" s="1"/>
  <c r="C117" i="2"/>
  <c r="D117" i="2" l="1"/>
  <c r="E117" i="2" s="1"/>
  <c r="F117" i="2" s="1"/>
  <c r="C118" i="2"/>
  <c r="D118" i="2" l="1"/>
  <c r="E118" i="2" s="1"/>
  <c r="F118" i="2" s="1"/>
  <c r="C119" i="2"/>
  <c r="D119" i="2" l="1"/>
  <c r="E119" i="2" s="1"/>
  <c r="F119" i="2" s="1"/>
  <c r="C120" i="2"/>
  <c r="D120" i="2" l="1"/>
  <c r="E120" i="2" s="1"/>
  <c r="F120" i="2" s="1"/>
  <c r="C121" i="2"/>
  <c r="D121" i="2" l="1"/>
  <c r="E121" i="2" s="1"/>
  <c r="F121" i="2" s="1"/>
  <c r="C122" i="2"/>
  <c r="F122" i="2" l="1"/>
  <c r="D122" i="2"/>
  <c r="C123" i="2"/>
  <c r="E122" i="2"/>
  <c r="C124" i="2" l="1"/>
  <c r="D123" i="2"/>
  <c r="E123" i="2" s="1"/>
  <c r="F123" i="2" s="1"/>
  <c r="D124" i="2" l="1"/>
  <c r="E124" i="2" s="1"/>
  <c r="F124" i="2" s="1"/>
  <c r="C125" i="2"/>
  <c r="D125" i="2" l="1"/>
  <c r="E125" i="2" s="1"/>
  <c r="F125" i="2" s="1"/>
  <c r="C126" i="2"/>
  <c r="D126" i="2" l="1"/>
  <c r="E126" i="2" s="1"/>
  <c r="F126" i="2" s="1"/>
  <c r="C127" i="2"/>
  <c r="D127" i="2" l="1"/>
  <c r="E127" i="2" s="1"/>
  <c r="F127" i="2" s="1"/>
  <c r="C128" i="2"/>
  <c r="D128" i="2" l="1"/>
  <c r="E128" i="2" s="1"/>
  <c r="F128" i="2" s="1"/>
  <c r="C129" i="2"/>
  <c r="D129" i="2" l="1"/>
  <c r="E129" i="2" s="1"/>
  <c r="F129" i="2" s="1"/>
  <c r="C130" i="2"/>
  <c r="D130" i="2" l="1"/>
  <c r="E130" i="2" s="1"/>
  <c r="F130" i="2" s="1"/>
  <c r="C131" i="2"/>
  <c r="D131" i="2" l="1"/>
  <c r="E131" i="2" s="1"/>
  <c r="F131" i="2" s="1"/>
  <c r="C132" i="2"/>
  <c r="D132" i="2" l="1"/>
  <c r="E132" i="2" s="1"/>
  <c r="F132" i="2" s="1"/>
  <c r="C133" i="2"/>
  <c r="D133" i="2" l="1"/>
  <c r="E133" i="2" s="1"/>
  <c r="F133" i="2" s="1"/>
  <c r="C134" i="2"/>
  <c r="D134" i="2" l="1"/>
  <c r="E134" i="2" s="1"/>
  <c r="F134" i="2" s="1"/>
  <c r="C135" i="2"/>
  <c r="D135" i="2" l="1"/>
  <c r="E135" i="2" s="1"/>
  <c r="F135" i="2" s="1"/>
  <c r="C136" i="2"/>
  <c r="D136" i="2" l="1"/>
  <c r="E136" i="2" s="1"/>
  <c r="F136" i="2" s="1"/>
  <c r="C137" i="2"/>
  <c r="D137" i="2" l="1"/>
  <c r="E137" i="2" s="1"/>
  <c r="F137" i="2" s="1"/>
  <c r="C138" i="2"/>
  <c r="D138" i="2" l="1"/>
  <c r="E138" i="2" s="1"/>
  <c r="F138" i="2" s="1"/>
  <c r="C139" i="2"/>
  <c r="D139" i="2" l="1"/>
  <c r="E139" i="2" s="1"/>
  <c r="F139" i="2" s="1"/>
  <c r="C140" i="2"/>
  <c r="D140" i="2" l="1"/>
  <c r="E140" i="2" s="1"/>
  <c r="F140" i="2" s="1"/>
  <c r="C141" i="2"/>
  <c r="D141" i="2" l="1"/>
  <c r="E141" i="2" s="1"/>
  <c r="F141" i="2" s="1"/>
  <c r="C142" i="2"/>
  <c r="D142" i="2" l="1"/>
  <c r="E142" i="2" s="1"/>
  <c r="F142" i="2" s="1"/>
  <c r="C143" i="2"/>
  <c r="D143" i="2" l="1"/>
  <c r="E143" i="2" s="1"/>
  <c r="F143" i="2" s="1"/>
  <c r="C144" i="2"/>
  <c r="D144" i="2" l="1"/>
  <c r="E144" i="2" s="1"/>
  <c r="F144" i="2" s="1"/>
  <c r="C145" i="2"/>
  <c r="D145" i="2" l="1"/>
  <c r="E145" i="2" s="1"/>
  <c r="F145" i="2" s="1"/>
  <c r="C146" i="2"/>
  <c r="D146" i="2" l="1"/>
  <c r="E146" i="2" s="1"/>
  <c r="F146" i="2" s="1"/>
  <c r="C147" i="2"/>
  <c r="D147" i="2" l="1"/>
  <c r="E147" i="2" s="1"/>
  <c r="F147" i="2" s="1"/>
  <c r="C148" i="2"/>
  <c r="D148" i="2" l="1"/>
  <c r="E148" i="2" s="1"/>
  <c r="F148" i="2" s="1"/>
  <c r="C149" i="2"/>
  <c r="D149" i="2" l="1"/>
  <c r="E149" i="2" s="1"/>
  <c r="F149" i="2" s="1"/>
  <c r="C150" i="2"/>
  <c r="D150" i="2" l="1"/>
  <c r="E150" i="2" s="1"/>
  <c r="F150" i="2" s="1"/>
  <c r="C151" i="2"/>
  <c r="D151" i="2" l="1"/>
  <c r="E151" i="2" s="1"/>
  <c r="F151" i="2" s="1"/>
  <c r="C152" i="2"/>
  <c r="D152" i="2" l="1"/>
  <c r="E152" i="2" s="1"/>
  <c r="F152" i="2" s="1"/>
  <c r="C153" i="2"/>
  <c r="D153" i="2" l="1"/>
  <c r="E153" i="2" s="1"/>
  <c r="F153" i="2" s="1"/>
  <c r="C154" i="2"/>
  <c r="D154" i="2" l="1"/>
  <c r="E154" i="2" s="1"/>
  <c r="F154" i="2" s="1"/>
  <c r="C155" i="2"/>
  <c r="D155" i="2" l="1"/>
  <c r="E155" i="2" s="1"/>
  <c r="F155" i="2" s="1"/>
  <c r="C156" i="2"/>
  <c r="D156" i="2" l="1"/>
  <c r="E156" i="2" s="1"/>
  <c r="F156" i="2" s="1"/>
  <c r="C157" i="2"/>
  <c r="D157" i="2" l="1"/>
  <c r="E157" i="2" s="1"/>
  <c r="F157" i="2" s="1"/>
  <c r="C158" i="2"/>
  <c r="D158" i="2" l="1"/>
  <c r="E158" i="2" s="1"/>
  <c r="F158" i="2" s="1"/>
  <c r="C159" i="2"/>
  <c r="D159" i="2" l="1"/>
  <c r="E159" i="2" s="1"/>
  <c r="F159" i="2" s="1"/>
  <c r="C160" i="2"/>
  <c r="D160" i="2" l="1"/>
  <c r="E160" i="2" s="1"/>
  <c r="F160" i="2" s="1"/>
  <c r="C161" i="2"/>
  <c r="D161" i="2" l="1"/>
  <c r="E161" i="2" s="1"/>
  <c r="F161" i="2" s="1"/>
  <c r="C162" i="2"/>
  <c r="D162" i="2" l="1"/>
  <c r="E162" i="2" s="1"/>
  <c r="F162" i="2" s="1"/>
  <c r="C163" i="2"/>
  <c r="D163" i="2" l="1"/>
  <c r="E163" i="2" s="1"/>
  <c r="F163" i="2" s="1"/>
  <c r="C164" i="2"/>
  <c r="D164" i="2" l="1"/>
  <c r="E164" i="2" s="1"/>
  <c r="F164" i="2" s="1"/>
  <c r="C165" i="2"/>
  <c r="D165" i="2" l="1"/>
  <c r="E165" i="2" s="1"/>
  <c r="F165" i="2" s="1"/>
  <c r="C166" i="2"/>
  <c r="D166" i="2" l="1"/>
  <c r="E166" i="2" s="1"/>
  <c r="F166" i="2" s="1"/>
  <c r="C167" i="2"/>
  <c r="D167" i="2" l="1"/>
  <c r="E167" i="2" s="1"/>
  <c r="F167" i="2" s="1"/>
  <c r="C168" i="2"/>
  <c r="D168" i="2" l="1"/>
  <c r="E168" i="2" s="1"/>
  <c r="F168" i="2" s="1"/>
  <c r="C169" i="2"/>
  <c r="D169" i="2" l="1"/>
  <c r="E169" i="2" s="1"/>
  <c r="F169" i="2" s="1"/>
  <c r="C170" i="2"/>
  <c r="D170" i="2" l="1"/>
  <c r="E170" i="2" s="1"/>
  <c r="F170" i="2" s="1"/>
  <c r="C171" i="2"/>
  <c r="D171" i="2" l="1"/>
  <c r="E171" i="2" s="1"/>
  <c r="F171" i="2" s="1"/>
  <c r="C172" i="2"/>
  <c r="D172" i="2" l="1"/>
  <c r="E172" i="2" s="1"/>
  <c r="F172" i="2" s="1"/>
  <c r="C173" i="2"/>
  <c r="D173" i="2" l="1"/>
  <c r="E173" i="2" s="1"/>
  <c r="F173" i="2" s="1"/>
  <c r="C174" i="2"/>
  <c r="D174" i="2" l="1"/>
  <c r="E174" i="2" s="1"/>
  <c r="F174" i="2" s="1"/>
  <c r="C175" i="2"/>
  <c r="D175" i="2" l="1"/>
  <c r="E175" i="2" s="1"/>
  <c r="F175" i="2" s="1"/>
  <c r="C176" i="2"/>
  <c r="D176" i="2" l="1"/>
  <c r="E176" i="2" s="1"/>
  <c r="F176" i="2" s="1"/>
  <c r="C177" i="2"/>
  <c r="D177" i="2" l="1"/>
  <c r="E177" i="2" s="1"/>
  <c r="F177" i="2" s="1"/>
  <c r="C178" i="2"/>
  <c r="D178" i="2" l="1"/>
  <c r="E178" i="2" s="1"/>
  <c r="F178" i="2" s="1"/>
  <c r="C179" i="2"/>
  <c r="D179" i="2" l="1"/>
  <c r="E179" i="2" s="1"/>
  <c r="F179" i="2" s="1"/>
  <c r="C180" i="2"/>
  <c r="D180" i="2" l="1"/>
  <c r="E180" i="2" s="1"/>
  <c r="F180" i="2" s="1"/>
  <c r="C181" i="2"/>
  <c r="D181" i="2" l="1"/>
  <c r="E181" i="2" s="1"/>
  <c r="F181" i="2" s="1"/>
  <c r="C182" i="2"/>
  <c r="D182" i="2" l="1"/>
  <c r="E182" i="2" s="1"/>
  <c r="F182" i="2" s="1"/>
  <c r="C183" i="2"/>
  <c r="D183" i="2" l="1"/>
  <c r="E183" i="2" s="1"/>
  <c r="F183" i="2" s="1"/>
  <c r="C184" i="2"/>
  <c r="D184" i="2" l="1"/>
  <c r="E184" i="2" s="1"/>
  <c r="F184" i="2" s="1"/>
  <c r="C185" i="2"/>
  <c r="D185" i="2" l="1"/>
  <c r="E185" i="2" s="1"/>
  <c r="F185" i="2" s="1"/>
  <c r="C186" i="2"/>
  <c r="D186" i="2" l="1"/>
  <c r="E186" i="2" s="1"/>
  <c r="F186" i="2" s="1"/>
  <c r="C187" i="2"/>
  <c r="D187" i="2" l="1"/>
  <c r="E187" i="2" s="1"/>
  <c r="F187" i="2" s="1"/>
  <c r="C188" i="2"/>
  <c r="D188" i="2" l="1"/>
  <c r="E188" i="2" s="1"/>
  <c r="F188" i="2" s="1"/>
  <c r="C189" i="2"/>
  <c r="D189" i="2" l="1"/>
  <c r="E189" i="2" s="1"/>
  <c r="F189" i="2" s="1"/>
  <c r="C190" i="2"/>
  <c r="D190" i="2" l="1"/>
  <c r="E190" i="2" s="1"/>
  <c r="F190" i="2" s="1"/>
  <c r="C191" i="2"/>
  <c r="D191" i="2" l="1"/>
  <c r="E191" i="2" s="1"/>
  <c r="F191" i="2" s="1"/>
  <c r="C192" i="2"/>
  <c r="D192" i="2" l="1"/>
  <c r="E192" i="2" s="1"/>
  <c r="F192" i="2" s="1"/>
  <c r="C193" i="2"/>
  <c r="D193" i="2" l="1"/>
  <c r="E193" i="2" s="1"/>
  <c r="F193" i="2" s="1"/>
  <c r="C194" i="2"/>
  <c r="D194" i="2" l="1"/>
  <c r="E194" i="2" s="1"/>
  <c r="F194" i="2" s="1"/>
  <c r="C195" i="2"/>
  <c r="D195" i="2" l="1"/>
  <c r="E195" i="2" s="1"/>
  <c r="F195" i="2" s="1"/>
  <c r="C196" i="2"/>
  <c r="D196" i="2" l="1"/>
  <c r="E196" i="2" s="1"/>
  <c r="F196" i="2" s="1"/>
  <c r="C197" i="2"/>
  <c r="D197" i="2" l="1"/>
  <c r="E197" i="2" s="1"/>
  <c r="F197" i="2" s="1"/>
  <c r="C198" i="2"/>
  <c r="D198" i="2" l="1"/>
  <c r="E198" i="2" s="1"/>
  <c r="F198" i="2" s="1"/>
  <c r="C199" i="2"/>
  <c r="D199" i="2" l="1"/>
  <c r="E199" i="2" s="1"/>
  <c r="F199" i="2" s="1"/>
  <c r="C200" i="2"/>
  <c r="D200" i="2" l="1"/>
  <c r="E200" i="2" s="1"/>
  <c r="F200" i="2" s="1"/>
  <c r="C201" i="2"/>
  <c r="D201" i="2" l="1"/>
  <c r="E201" i="2" s="1"/>
  <c r="F201" i="2" s="1"/>
  <c r="C202" i="2"/>
  <c r="D202" i="2" l="1"/>
  <c r="E202" i="2" s="1"/>
  <c r="F202" i="2" s="1"/>
  <c r="C203" i="2"/>
  <c r="D203" i="2" l="1"/>
  <c r="E203" i="2" s="1"/>
  <c r="F203" i="2" s="1"/>
  <c r="C204" i="2"/>
  <c r="D204" i="2" l="1"/>
  <c r="E204" i="2" s="1"/>
  <c r="F204" i="2" s="1"/>
  <c r="C205" i="2"/>
  <c r="D205" i="2" l="1"/>
  <c r="E205" i="2" s="1"/>
  <c r="F205" i="2" s="1"/>
  <c r="C206" i="2"/>
  <c r="D206" i="2" l="1"/>
  <c r="E206" i="2" s="1"/>
  <c r="F206" i="2" s="1"/>
  <c r="C207" i="2"/>
  <c r="D207" i="2" l="1"/>
  <c r="E207" i="2" s="1"/>
  <c r="F207" i="2" s="1"/>
  <c r="C208" i="2"/>
  <c r="D208" i="2" l="1"/>
  <c r="E208" i="2" s="1"/>
  <c r="F208" i="2" s="1"/>
  <c r="C209" i="2"/>
  <c r="F209" i="2" l="1"/>
  <c r="D209" i="2"/>
  <c r="E209" i="2"/>
  <c r="C210" i="2"/>
  <c r="E210" i="2" l="1"/>
  <c r="F210" i="2" s="1"/>
  <c r="C211" i="2"/>
  <c r="D210" i="2"/>
  <c r="F211" i="2" l="1"/>
  <c r="D211" i="2"/>
  <c r="E211" i="2"/>
  <c r="C212" i="2"/>
  <c r="C213" i="2" l="1"/>
  <c r="E212" i="2"/>
  <c r="F212" i="2" s="1"/>
  <c r="D212" i="2"/>
  <c r="D213" i="2" l="1"/>
  <c r="E213" i="2" s="1"/>
  <c r="F213" i="2" s="1"/>
  <c r="C214" i="2"/>
  <c r="D214" i="2" l="1"/>
  <c r="E214" i="2" s="1"/>
  <c r="F214" i="2" s="1"/>
  <c r="C215" i="2"/>
  <c r="D215" i="2" l="1"/>
  <c r="E215" i="2" s="1"/>
  <c r="F215" i="2" s="1"/>
  <c r="C216" i="2"/>
  <c r="D216" i="2" l="1"/>
  <c r="E216" i="2" s="1"/>
  <c r="F216" i="2" s="1"/>
  <c r="C217" i="2"/>
  <c r="F217" i="2" l="1"/>
  <c r="D217" i="2"/>
  <c r="E217" i="2"/>
  <c r="C218" i="2"/>
  <c r="E218" i="2" l="1"/>
  <c r="F218" i="2" s="1"/>
  <c r="C219" i="2"/>
  <c r="D218" i="2"/>
  <c r="D219" i="2" l="1"/>
  <c r="E219" i="2" s="1"/>
  <c r="F219" i="2" s="1"/>
  <c r="C220" i="2"/>
  <c r="D220" i="2" l="1"/>
  <c r="E220" i="2" s="1"/>
  <c r="F220" i="2" s="1"/>
  <c r="C221" i="2"/>
  <c r="D221" i="2" l="1"/>
  <c r="E221" i="2" s="1"/>
  <c r="F221" i="2" s="1"/>
  <c r="C222" i="2"/>
  <c r="D222" i="2" l="1"/>
  <c r="E222" i="2" s="1"/>
  <c r="F222" i="2" s="1"/>
  <c r="C223" i="2"/>
  <c r="D223" i="2" l="1"/>
  <c r="E223" i="2" s="1"/>
  <c r="F223" i="2" s="1"/>
  <c r="C224" i="2"/>
  <c r="D224" i="2" l="1"/>
  <c r="E224" i="2" s="1"/>
  <c r="F224" i="2" s="1"/>
  <c r="C225" i="2"/>
  <c r="D225" i="2" l="1"/>
  <c r="E225" i="2" s="1"/>
  <c r="F225" i="2" s="1"/>
  <c r="C226" i="2"/>
  <c r="D226" i="2" l="1"/>
  <c r="E226" i="2" s="1"/>
  <c r="F226" i="2" s="1"/>
  <c r="C227" i="2"/>
  <c r="D227" i="2" l="1"/>
  <c r="E227" i="2" s="1"/>
  <c r="F227" i="2" s="1"/>
  <c r="C228" i="2"/>
  <c r="D228" i="2" l="1"/>
  <c r="E228" i="2" s="1"/>
  <c r="F228" i="2" s="1"/>
  <c r="C229" i="2"/>
  <c r="D229" i="2" l="1"/>
  <c r="E229" i="2" s="1"/>
  <c r="F229" i="2" s="1"/>
  <c r="C230" i="2"/>
  <c r="D230" i="2" l="1"/>
  <c r="E230" i="2" s="1"/>
  <c r="F230" i="2" s="1"/>
  <c r="C231" i="2"/>
  <c r="D231" i="2" l="1"/>
  <c r="E231" i="2" s="1"/>
  <c r="F231" i="2" s="1"/>
  <c r="C232" i="2"/>
  <c r="D232" i="2" l="1"/>
  <c r="E232" i="2" s="1"/>
  <c r="F232" i="2" s="1"/>
  <c r="C233" i="2"/>
  <c r="D233" i="2" l="1"/>
  <c r="E233" i="2" s="1"/>
  <c r="F233" i="2" s="1"/>
  <c r="C234" i="2"/>
  <c r="D234" i="2" l="1"/>
  <c r="E234" i="2" s="1"/>
  <c r="F234" i="2" s="1"/>
  <c r="C235" i="2"/>
  <c r="D235" i="2" l="1"/>
  <c r="E235" i="2" s="1"/>
  <c r="F235" i="2" s="1"/>
  <c r="C236" i="2"/>
  <c r="D236" i="2" l="1"/>
  <c r="E236" i="2" s="1"/>
  <c r="F236" i="2" s="1"/>
  <c r="C237" i="2"/>
  <c r="D237" i="2" l="1"/>
  <c r="E237" i="2" s="1"/>
  <c r="F237" i="2" s="1"/>
  <c r="C238" i="2"/>
  <c r="F238" i="2" l="1"/>
  <c r="D238" i="2"/>
  <c r="E238" i="2"/>
  <c r="C239" i="2"/>
  <c r="E239" i="2" l="1"/>
  <c r="F239" i="2" s="1"/>
  <c r="C240" i="2"/>
  <c r="D239" i="2"/>
  <c r="D240" i="2" l="1"/>
  <c r="E240" i="2" s="1"/>
  <c r="F240" i="2" s="1"/>
  <c r="C241" i="2"/>
  <c r="D241" i="2" l="1"/>
  <c r="E241" i="2" s="1"/>
  <c r="F241" i="2" s="1"/>
  <c r="C242" i="2"/>
  <c r="D242" i="2" l="1"/>
  <c r="E242" i="2" s="1"/>
  <c r="F242" i="2" s="1"/>
  <c r="C243" i="2"/>
  <c r="D243" i="2" l="1"/>
  <c r="E243" i="2" s="1"/>
  <c r="F243" i="2" s="1"/>
  <c r="C244" i="2"/>
  <c r="D244" i="2" l="1"/>
  <c r="E244" i="2" s="1"/>
  <c r="F244" i="2" s="1"/>
  <c r="C245" i="2"/>
  <c r="D245" i="2" l="1"/>
  <c r="E245" i="2" s="1"/>
  <c r="F245" i="2" s="1"/>
  <c r="C246" i="2"/>
  <c r="D246" i="2" l="1"/>
  <c r="E246" i="2" s="1"/>
  <c r="F246" i="2" s="1"/>
  <c r="C247" i="2"/>
  <c r="D247" i="2" l="1"/>
  <c r="E247" i="2" s="1"/>
  <c r="F247" i="2" s="1"/>
  <c r="C248" i="2"/>
  <c r="D248" i="2" l="1"/>
  <c r="E248" i="2" s="1"/>
  <c r="F248" i="2" s="1"/>
  <c r="C249" i="2"/>
  <c r="D249" i="2" l="1"/>
  <c r="E249" i="2" s="1"/>
  <c r="F249" i="2" s="1"/>
  <c r="C250" i="2"/>
  <c r="D250" i="2" l="1"/>
  <c r="E250" i="2" s="1"/>
  <c r="F250" i="2" s="1"/>
  <c r="C251" i="2"/>
  <c r="D251" i="2" l="1"/>
  <c r="E251" i="2" s="1"/>
  <c r="F251" i="2" s="1"/>
  <c r="C252" i="2"/>
  <c r="D252" i="2" l="1"/>
  <c r="E252" i="2" s="1"/>
  <c r="F252" i="2" s="1"/>
  <c r="C253" i="2"/>
  <c r="D253" i="2" l="1"/>
  <c r="E253" i="2" s="1"/>
  <c r="F253" i="2" s="1"/>
  <c r="C254" i="2"/>
  <c r="D254" i="2" l="1"/>
  <c r="E254" i="2" s="1"/>
  <c r="F254" i="2" s="1"/>
  <c r="C255" i="2"/>
  <c r="D255" i="2" l="1"/>
  <c r="E255" i="2" s="1"/>
  <c r="F255" i="2" s="1"/>
  <c r="C256" i="2"/>
  <c r="D256" i="2" l="1"/>
  <c r="E256" i="2" s="1"/>
  <c r="F256" i="2" s="1"/>
  <c r="C257" i="2"/>
  <c r="F257" i="2" l="1"/>
  <c r="D257" i="2"/>
  <c r="E257" i="2"/>
  <c r="C258" i="2"/>
  <c r="C259" i="2" l="1"/>
  <c r="E258" i="2"/>
  <c r="F258" i="2" s="1"/>
  <c r="D258" i="2"/>
  <c r="D259" i="2" l="1"/>
  <c r="E259" i="2" s="1"/>
  <c r="F259" i="2" s="1"/>
  <c r="C260" i="2"/>
  <c r="D260" i="2" l="1"/>
  <c r="E260" i="2" s="1"/>
  <c r="F260" i="2" s="1"/>
  <c r="C261" i="2"/>
  <c r="D261" i="2" l="1"/>
  <c r="E261" i="2" s="1"/>
  <c r="F261" i="2" s="1"/>
  <c r="C262" i="2"/>
  <c r="D262" i="2" l="1"/>
  <c r="E262" i="2" s="1"/>
  <c r="F262" i="2" s="1"/>
  <c r="C263" i="2"/>
  <c r="F263" i="2" l="1"/>
  <c r="D263" i="2"/>
  <c r="E263" i="2"/>
  <c r="C264" i="2"/>
  <c r="E264" i="2" l="1"/>
  <c r="F264" i="2" s="1"/>
  <c r="C265" i="2"/>
  <c r="D264" i="2"/>
  <c r="D265" i="2" l="1"/>
  <c r="E265" i="2" s="1"/>
  <c r="F265" i="2" s="1"/>
  <c r="C266" i="2"/>
  <c r="D266" i="2" l="1"/>
  <c r="E266" i="2" s="1"/>
  <c r="F266" i="2" s="1"/>
  <c r="C267" i="2"/>
  <c r="D267" i="2" l="1"/>
  <c r="E267" i="2" s="1"/>
  <c r="F267" i="2" s="1"/>
  <c r="C268" i="2"/>
  <c r="D268" i="2" l="1"/>
  <c r="E268" i="2" s="1"/>
  <c r="F268" i="2" s="1"/>
  <c r="C269" i="2"/>
  <c r="D269" i="2" l="1"/>
  <c r="E269" i="2" s="1"/>
  <c r="F269" i="2" s="1"/>
  <c r="C270" i="2"/>
  <c r="D270" i="2" l="1"/>
  <c r="E270" i="2" s="1"/>
  <c r="F270" i="2" s="1"/>
  <c r="C271" i="2"/>
  <c r="D271" i="2" l="1"/>
  <c r="E271" i="2" s="1"/>
  <c r="F271" i="2" s="1"/>
  <c r="C272" i="2"/>
  <c r="D272" i="2" l="1"/>
  <c r="E272" i="2" s="1"/>
  <c r="F272" i="2" s="1"/>
  <c r="C273" i="2"/>
  <c r="D273" i="2" l="1"/>
  <c r="E273" i="2" s="1"/>
  <c r="F273" i="2" s="1"/>
  <c r="C274" i="2"/>
  <c r="D274" i="2" l="1"/>
  <c r="E274" i="2" s="1"/>
  <c r="F274" i="2" s="1"/>
  <c r="C275" i="2"/>
  <c r="D275" i="2" l="1"/>
  <c r="E275" i="2" s="1"/>
  <c r="F275" i="2" s="1"/>
  <c r="C276" i="2"/>
  <c r="D276" i="2" l="1"/>
  <c r="E276" i="2" s="1"/>
  <c r="F276" i="2" s="1"/>
  <c r="C277" i="2"/>
  <c r="D277" i="2" l="1"/>
  <c r="E277" i="2" s="1"/>
  <c r="F277" i="2" s="1"/>
  <c r="C278" i="2"/>
  <c r="D278" i="2" l="1"/>
  <c r="E278" i="2" s="1"/>
  <c r="F278" i="2" s="1"/>
  <c r="C279" i="2"/>
  <c r="D279" i="2" l="1"/>
  <c r="E279" i="2" s="1"/>
  <c r="F279" i="2" s="1"/>
  <c r="C280" i="2"/>
  <c r="D280" i="2" l="1"/>
  <c r="E280" i="2" s="1"/>
  <c r="F280" i="2" s="1"/>
  <c r="C281" i="2"/>
  <c r="D281" i="2" l="1"/>
  <c r="E281" i="2" s="1"/>
  <c r="F281" i="2" s="1"/>
  <c r="C282" i="2"/>
  <c r="D282" i="2" l="1"/>
  <c r="E282" i="2" s="1"/>
  <c r="F282" i="2" s="1"/>
  <c r="C283" i="2"/>
  <c r="D283" i="2" l="1"/>
  <c r="E283" i="2" s="1"/>
  <c r="F283" i="2" s="1"/>
  <c r="C284" i="2"/>
  <c r="D284" i="2" l="1"/>
  <c r="E284" i="2" s="1"/>
  <c r="F284" i="2" s="1"/>
  <c r="C285" i="2"/>
  <c r="D285" i="2" l="1"/>
  <c r="E285" i="2" s="1"/>
  <c r="F285" i="2" s="1"/>
  <c r="C286" i="2"/>
  <c r="D286" i="2" l="1"/>
  <c r="E286" i="2" s="1"/>
  <c r="F286" i="2" s="1"/>
  <c r="C287" i="2"/>
  <c r="F287" i="2" l="1"/>
  <c r="D287" i="2"/>
  <c r="E287" i="2"/>
  <c r="C288" i="2"/>
  <c r="C289" i="2" l="1"/>
  <c r="E288" i="2"/>
  <c r="F288" i="2" s="1"/>
  <c r="D288" i="2"/>
  <c r="F289" i="2" l="1"/>
  <c r="D289" i="2"/>
  <c r="E289" i="2"/>
  <c r="C290" i="2"/>
  <c r="E290" i="2" l="1"/>
  <c r="F290" i="2" s="1"/>
  <c r="C291" i="2"/>
  <c r="D290" i="2"/>
  <c r="D291" i="2" l="1"/>
  <c r="E291" i="2" s="1"/>
  <c r="F291" i="2" s="1"/>
  <c r="C292" i="2"/>
  <c r="D292" i="2" l="1"/>
  <c r="E292" i="2" s="1"/>
  <c r="F292" i="2" s="1"/>
  <c r="C293" i="2"/>
  <c r="D293" i="2" l="1"/>
  <c r="E293" i="2" s="1"/>
  <c r="F293" i="2" s="1"/>
  <c r="C294" i="2"/>
  <c r="D294" i="2" l="1"/>
  <c r="E294" i="2" s="1"/>
  <c r="F294" i="2" s="1"/>
  <c r="C295" i="2"/>
  <c r="D295" i="2" l="1"/>
  <c r="E295" i="2" s="1"/>
  <c r="F295" i="2" s="1"/>
  <c r="C296" i="2"/>
  <c r="D296" i="2" l="1"/>
  <c r="E296" i="2" s="1"/>
  <c r="F296" i="2" s="1"/>
  <c r="C297" i="2"/>
  <c r="D297" i="2" l="1"/>
  <c r="E297" i="2" s="1"/>
  <c r="F297" i="2" s="1"/>
  <c r="C298" i="2"/>
  <c r="D298" i="2" l="1"/>
  <c r="E298" i="2" s="1"/>
  <c r="F298" i="2" s="1"/>
  <c r="C299" i="2"/>
  <c r="D299" i="2" l="1"/>
  <c r="E299" i="2" s="1"/>
  <c r="F299" i="2" s="1"/>
  <c r="C300" i="2"/>
  <c r="D300" i="2" l="1"/>
  <c r="E300" i="2" s="1"/>
  <c r="F300" i="2" s="1"/>
  <c r="C301" i="2"/>
  <c r="D301" i="2" l="1"/>
  <c r="E301" i="2" s="1"/>
  <c r="F301" i="2" s="1"/>
  <c r="C302" i="2"/>
  <c r="D302" i="2" l="1"/>
  <c r="E302" i="2" s="1"/>
  <c r="F302" i="2" s="1"/>
  <c r="C303" i="2"/>
  <c r="D303" i="2" l="1"/>
  <c r="E303" i="2" s="1"/>
  <c r="F303" i="2" s="1"/>
  <c r="C304" i="2"/>
  <c r="D304" i="2" l="1"/>
  <c r="E304" i="2" s="1"/>
  <c r="F304" i="2" s="1"/>
  <c r="C305" i="2"/>
  <c r="D305" i="2" l="1"/>
  <c r="E305" i="2" s="1"/>
  <c r="F305" i="2" s="1"/>
  <c r="C306" i="2"/>
  <c r="D306" i="2" l="1"/>
  <c r="E306" i="2" s="1"/>
  <c r="F306" i="2" s="1"/>
  <c r="C307" i="2"/>
  <c r="D307" i="2" l="1"/>
  <c r="E307" i="2" s="1"/>
  <c r="F307" i="2" s="1"/>
  <c r="C308" i="2"/>
  <c r="D308" i="2" l="1"/>
  <c r="E308" i="2" s="1"/>
  <c r="F308" i="2" s="1"/>
  <c r="C309" i="2"/>
  <c r="D309" i="2" l="1"/>
  <c r="E309" i="2" s="1"/>
  <c r="F309" i="2" s="1"/>
  <c r="C310" i="2"/>
  <c r="D310" i="2" l="1"/>
  <c r="E310" i="2" s="1"/>
  <c r="F310" i="2" s="1"/>
  <c r="C311" i="2"/>
  <c r="D311" i="2" l="1"/>
  <c r="E311" i="2" s="1"/>
  <c r="F311" i="2" s="1"/>
  <c r="C312" i="2"/>
  <c r="D312" i="2" l="1"/>
  <c r="E312" i="2" s="1"/>
  <c r="F312" i="2" s="1"/>
  <c r="C313" i="2"/>
  <c r="D313" i="2" l="1"/>
  <c r="E313" i="2" s="1"/>
  <c r="F313" i="2" s="1"/>
  <c r="C314" i="2"/>
  <c r="D314" i="2" l="1"/>
  <c r="E314" i="2" s="1"/>
  <c r="F314" i="2" s="1"/>
  <c r="C315" i="2"/>
  <c r="D315" i="2" l="1"/>
  <c r="E315" i="2" s="1"/>
  <c r="F315" i="2" s="1"/>
  <c r="C316" i="2"/>
  <c r="D316" i="2" l="1"/>
  <c r="E316" i="2" s="1"/>
  <c r="F316" i="2" s="1"/>
  <c r="C317" i="2"/>
  <c r="D317" i="2" l="1"/>
  <c r="E317" i="2" s="1"/>
  <c r="F317" i="2" s="1"/>
  <c r="C318" i="2"/>
  <c r="D318" i="2" l="1"/>
  <c r="E318" i="2" s="1"/>
  <c r="F318" i="2" s="1"/>
  <c r="C319" i="2"/>
  <c r="D319" i="2" l="1"/>
  <c r="E319" i="2" s="1"/>
  <c r="F319" i="2" s="1"/>
  <c r="C320" i="2"/>
  <c r="D320" i="2" l="1"/>
  <c r="E320" i="2" s="1"/>
  <c r="F320" i="2" s="1"/>
  <c r="C321" i="2"/>
  <c r="F321" i="2" l="1"/>
  <c r="D321" i="2"/>
  <c r="E321" i="2"/>
  <c r="C322" i="2"/>
  <c r="E322" i="2" l="1"/>
  <c r="F322" i="2" s="1"/>
  <c r="C323" i="2"/>
  <c r="D322" i="2"/>
  <c r="D323" i="2" l="1"/>
  <c r="E323" i="2" s="1"/>
  <c r="F323" i="2" s="1"/>
  <c r="C324" i="2"/>
  <c r="D324" i="2" l="1"/>
  <c r="E324" i="2" s="1"/>
  <c r="F324" i="2" s="1"/>
  <c r="C325" i="2"/>
  <c r="D325" i="2" l="1"/>
  <c r="E325" i="2" s="1"/>
  <c r="F325" i="2" s="1"/>
  <c r="C326" i="2"/>
  <c r="D326" i="2" l="1"/>
  <c r="E326" i="2" s="1"/>
  <c r="F326" i="2" s="1"/>
  <c r="C327" i="2"/>
  <c r="D327" i="2" l="1"/>
  <c r="E327" i="2" s="1"/>
  <c r="F327" i="2" s="1"/>
  <c r="C328" i="2"/>
  <c r="D328" i="2" l="1"/>
  <c r="E328" i="2" s="1"/>
  <c r="F328" i="2" s="1"/>
  <c r="C329" i="2"/>
  <c r="D329" i="2" l="1"/>
  <c r="E329" i="2" s="1"/>
  <c r="F329" i="2" s="1"/>
  <c r="C330" i="2"/>
  <c r="D330" i="2" l="1"/>
  <c r="E330" i="2" s="1"/>
  <c r="F330" i="2" s="1"/>
  <c r="C331" i="2"/>
  <c r="D331" i="2" l="1"/>
  <c r="E331" i="2" s="1"/>
  <c r="F331" i="2" s="1"/>
  <c r="C332" i="2"/>
  <c r="D332" i="2" l="1"/>
  <c r="E332" i="2" s="1"/>
  <c r="F332" i="2" s="1"/>
  <c r="C333" i="2"/>
  <c r="D333" i="2" l="1"/>
  <c r="E333" i="2" s="1"/>
  <c r="F333" i="2" s="1"/>
  <c r="C334" i="2"/>
  <c r="D334" i="2" l="1"/>
  <c r="E334" i="2" s="1"/>
  <c r="F334" i="2" s="1"/>
  <c r="C335" i="2"/>
  <c r="D335" i="2" l="1"/>
  <c r="E335" i="2" s="1"/>
  <c r="F335" i="2" s="1"/>
  <c r="C336" i="2"/>
  <c r="D336" i="2" l="1"/>
  <c r="E336" i="2" s="1"/>
  <c r="F336" i="2" s="1"/>
  <c r="C337" i="2"/>
  <c r="D337" i="2" l="1"/>
  <c r="E337" i="2" s="1"/>
  <c r="F337" i="2" s="1"/>
  <c r="C338" i="2"/>
  <c r="D338" i="2" l="1"/>
  <c r="E338" i="2" s="1"/>
  <c r="F338" i="2" s="1"/>
  <c r="C339" i="2"/>
  <c r="F339" i="2" l="1"/>
  <c r="D339" i="2"/>
  <c r="E339" i="2"/>
  <c r="C340" i="2"/>
  <c r="E340" i="2" l="1"/>
  <c r="F340" i="2" s="1"/>
  <c r="D340" i="2"/>
</calcChain>
</file>

<file path=xl/sharedStrings.xml><?xml version="1.0" encoding="utf-8"?>
<sst xmlns="http://schemas.openxmlformats.org/spreadsheetml/2006/main" count="9" uniqueCount="8">
  <si>
    <t>a</t>
  </si>
  <si>
    <t>I</t>
  </si>
  <si>
    <t>M</t>
  </si>
  <si>
    <t>D</t>
  </si>
  <si>
    <t>S=a1*((1+r)^n-1)/r</t>
  </si>
  <si>
    <t>Ih+1=a*(1-1/(1+r)^(n-h))</t>
  </si>
  <si>
    <t>Mh+1=a/(1+r)^(n-h)</t>
  </si>
  <si>
    <t>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</si>
</sst>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J26"/>
  <sheetViews>
    <sheetView tabSelected="1" workbookViewId="0">
      <selection activeCell="H27" sqref="H27"/>
    </sheetView>
  </sheetViews>
  <sheetFormatPr defaultRowHeight="15" x14ac:dyDescent="0.25"/>
  <sheetData>
    <row r="3" spans="6:8" x14ac:dyDescent="0.25">
      <c r="F3">
        <v>1</v>
      </c>
      <c r="G3">
        <v>1000</v>
      </c>
      <c r="H3">
        <f>G3/(1.1)^F3</f>
        <v>909.09090909090901</v>
      </c>
    </row>
    <row r="4" spans="6:8" x14ac:dyDescent="0.25">
      <c r="F4">
        <v>2</v>
      </c>
      <c r="G4">
        <v>1000</v>
      </c>
      <c r="H4">
        <f t="shared" ref="H4:H6" si="0">G4/(1.1)^F4</f>
        <v>826.44628099173542</v>
      </c>
    </row>
    <row r="5" spans="6:8" x14ac:dyDescent="0.25">
      <c r="F5">
        <v>3</v>
      </c>
      <c r="G5">
        <v>1000</v>
      </c>
      <c r="H5">
        <f t="shared" si="0"/>
        <v>751.31480090157754</v>
      </c>
    </row>
    <row r="6" spans="6:8" x14ac:dyDescent="0.25">
      <c r="F6">
        <v>4</v>
      </c>
      <c r="G6">
        <v>1000</v>
      </c>
      <c r="H6">
        <f t="shared" si="0"/>
        <v>683.01345536507051</v>
      </c>
    </row>
    <row r="9" spans="6:8" x14ac:dyDescent="0.25">
      <c r="H9">
        <f>SUM(H3:H6)</f>
        <v>3169.8654463492926</v>
      </c>
    </row>
    <row r="11" spans="6:8" x14ac:dyDescent="0.25">
      <c r="H11">
        <f>1000/1.1*(1-1/1.1^4)/(1-1/1.1)</f>
        <v>3169.8654463492931</v>
      </c>
    </row>
    <row r="13" spans="6:8" x14ac:dyDescent="0.25">
      <c r="H13">
        <f>1000*(1-1/1.1^4)/0.1</f>
        <v>3169.8654463492949</v>
      </c>
    </row>
    <row r="16" spans="6:8" x14ac:dyDescent="0.25">
      <c r="H16">
        <f>1000*(1-1/1.1^4)/(1-1/1.1)</f>
        <v>3486.851990984223</v>
      </c>
    </row>
    <row r="18" spans="8:10" x14ac:dyDescent="0.25">
      <c r="H18">
        <f>1000*(1-1/(1+0.04/12)^180)/(0.04/12)</f>
        <v>135192.14865868387</v>
      </c>
    </row>
    <row r="19" spans="8:10" x14ac:dyDescent="0.25">
      <c r="J19">
        <f>12*15</f>
        <v>180</v>
      </c>
    </row>
    <row r="20" spans="8:10" x14ac:dyDescent="0.25">
      <c r="H20">
        <f>1000*(1-1/(1+0.04/12)^180)/(1-1/(1+0.04/12))</f>
        <v>135642.78915421193</v>
      </c>
    </row>
    <row r="22" spans="8:10" x14ac:dyDescent="0.25">
      <c r="H22">
        <f>5000*(1-1/(1+0.12/2)^20)/(1-1/(1+0.12/2))</f>
        <v>60790.58245839578</v>
      </c>
    </row>
    <row r="24" spans="8:10" x14ac:dyDescent="0.25">
      <c r="H24">
        <f>2000*4*(1+5/8*0.05)*(1-1/(1+0.05)^11)/0.05</f>
        <v>68527.917300737827</v>
      </c>
    </row>
    <row r="26" spans="8:10" x14ac:dyDescent="0.25">
      <c r="H26">
        <f>4500*18*(1+17/36*0.06/2)*(1-1/(1+0.06/2)^(2*8))/(0.06/2)</f>
        <v>1031863.128680522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2"/>
  <sheetViews>
    <sheetView workbookViewId="0">
      <selection activeCell="K4" sqref="K4"/>
    </sheetView>
  </sheetViews>
  <sheetFormatPr defaultRowHeight="15" x14ac:dyDescent="0.25"/>
  <sheetData>
    <row r="2" spans="2:11" x14ac:dyDescent="0.25">
      <c r="B2">
        <f>12*28</f>
        <v>336</v>
      </c>
    </row>
    <row r="3" spans="2:11" x14ac:dyDescent="0.25">
      <c r="C3" t="s">
        <v>0</v>
      </c>
      <c r="D3" t="s">
        <v>1</v>
      </c>
      <c r="E3" t="s">
        <v>2</v>
      </c>
      <c r="F3" t="s">
        <v>3</v>
      </c>
      <c r="H3" t="s">
        <v>7</v>
      </c>
      <c r="I3">
        <f>E5*((1+0.1/12)^144-1)/(0.1/12)</f>
        <v>604039.55693310662</v>
      </c>
      <c r="J3">
        <f>SUM(E5:E148)</f>
        <v>604039.55693311337</v>
      </c>
      <c r="K3">
        <f>144*C5-J3</f>
        <v>4510612.3186523588</v>
      </c>
    </row>
    <row r="4" spans="2:11" x14ac:dyDescent="0.25">
      <c r="B4">
        <v>0</v>
      </c>
      <c r="F4">
        <v>4000000</v>
      </c>
    </row>
    <row r="5" spans="2:11" x14ac:dyDescent="0.25">
      <c r="B5">
        <v>1</v>
      </c>
      <c r="C5">
        <f>F4*(0.1/12)/(1-1/(1+0.1/12)^(12*28))</f>
        <v>35518.415802676893</v>
      </c>
      <c r="D5">
        <f>F4*0.1/12</f>
        <v>33333.333333333336</v>
      </c>
      <c r="E5">
        <f>C5-D5</f>
        <v>2185.082469343557</v>
      </c>
      <c r="F5">
        <f>F4-E5</f>
        <v>3997814.9175306563</v>
      </c>
    </row>
    <row r="6" spans="2:11" x14ac:dyDescent="0.25">
      <c r="B6">
        <v>2</v>
      </c>
      <c r="C6">
        <f>C5</f>
        <v>35518.415802676893</v>
      </c>
      <c r="D6">
        <f>F5*0.1/12</f>
        <v>33315.12431275547</v>
      </c>
      <c r="E6">
        <f>C6-D6</f>
        <v>2203.2914899214229</v>
      </c>
      <c r="F6">
        <f>F5-E6</f>
        <v>3995611.6260407348</v>
      </c>
      <c r="H6">
        <f>E6/E5</f>
        <v>1.0083333333333346</v>
      </c>
      <c r="I6">
        <f>(1+0.1/12)</f>
        <v>1.0083333333333333</v>
      </c>
      <c r="J6" t="s">
        <v>4</v>
      </c>
    </row>
    <row r="7" spans="2:11" x14ac:dyDescent="0.25">
      <c r="B7">
        <v>3</v>
      </c>
      <c r="C7">
        <f t="shared" ref="C7:C70" si="0">C6</f>
        <v>35518.415802676893</v>
      </c>
      <c r="D7">
        <f t="shared" ref="D7:D70" si="1">F6*0.1/12</f>
        <v>33296.763550339463</v>
      </c>
      <c r="E7">
        <f t="shared" ref="E7:E70" si="2">C7-D7</f>
        <v>2221.6522523374297</v>
      </c>
      <c r="F7">
        <f t="shared" ref="F7:F70" si="3">F6-E7</f>
        <v>3993389.9737883974</v>
      </c>
      <c r="H7">
        <f t="shared" ref="H7:H13" si="4">E7/E6</f>
        <v>1.0083333333333311</v>
      </c>
    </row>
    <row r="8" spans="2:11" x14ac:dyDescent="0.25">
      <c r="B8">
        <v>4</v>
      </c>
      <c r="C8">
        <f t="shared" si="0"/>
        <v>35518.415802676893</v>
      </c>
      <c r="D8">
        <f t="shared" si="1"/>
        <v>33278.249781569983</v>
      </c>
      <c r="E8">
        <f t="shared" si="2"/>
        <v>2240.1660211069102</v>
      </c>
      <c r="F8">
        <f t="shared" si="3"/>
        <v>3991149.8077672906</v>
      </c>
      <c r="H8">
        <f t="shared" si="4"/>
        <v>1.0083333333333342</v>
      </c>
    </row>
    <row r="9" spans="2:11" x14ac:dyDescent="0.25">
      <c r="B9">
        <v>5</v>
      </c>
      <c r="C9">
        <f t="shared" si="0"/>
        <v>35518.415802676893</v>
      </c>
      <c r="D9">
        <f t="shared" si="1"/>
        <v>33259.581731394086</v>
      </c>
      <c r="E9">
        <f t="shared" si="2"/>
        <v>2258.8340712828067</v>
      </c>
      <c r="F9">
        <f t="shared" si="3"/>
        <v>3988890.9736960079</v>
      </c>
      <c r="H9">
        <f t="shared" si="4"/>
        <v>1.0083333333333357</v>
      </c>
      <c r="J9" s="2">
        <f>SUM(D5:D148)</f>
        <v>4510612.3186523598</v>
      </c>
    </row>
    <row r="10" spans="2:11" x14ac:dyDescent="0.25">
      <c r="B10">
        <v>6</v>
      </c>
      <c r="C10">
        <f t="shared" si="0"/>
        <v>35518.415802676893</v>
      </c>
      <c r="D10">
        <f t="shared" si="1"/>
        <v>33240.758114133401</v>
      </c>
      <c r="E10">
        <f t="shared" si="2"/>
        <v>2277.6576885434915</v>
      </c>
      <c r="F10">
        <f t="shared" si="3"/>
        <v>3986613.3160074642</v>
      </c>
      <c r="H10">
        <f t="shared" si="4"/>
        <v>1.0083333333333311</v>
      </c>
    </row>
    <row r="11" spans="2:11" x14ac:dyDescent="0.25">
      <c r="B11">
        <v>7</v>
      </c>
      <c r="C11">
        <f t="shared" si="0"/>
        <v>35518.415802676893</v>
      </c>
      <c r="D11">
        <f t="shared" si="1"/>
        <v>33221.777633395533</v>
      </c>
      <c r="E11">
        <f t="shared" si="2"/>
        <v>2296.6381692813593</v>
      </c>
      <c r="F11">
        <f t="shared" si="3"/>
        <v>3984316.677838183</v>
      </c>
      <c r="H11">
        <f t="shared" si="4"/>
        <v>1.0083333333333357</v>
      </c>
      <c r="J11">
        <f>E5*(H6^144-1)/(0.1/12)</f>
        <v>604039.55693327216</v>
      </c>
      <c r="K11">
        <f>E5*(H6^(12*12)-1)/(0.1/12)</f>
        <v>604039.55693327216</v>
      </c>
    </row>
    <row r="12" spans="2:11" x14ac:dyDescent="0.25">
      <c r="B12">
        <v>8</v>
      </c>
      <c r="C12">
        <f t="shared" si="0"/>
        <v>35518.415802676893</v>
      </c>
      <c r="D12">
        <f t="shared" si="1"/>
        <v>33202.638981984863</v>
      </c>
      <c r="E12">
        <f t="shared" si="2"/>
        <v>2315.77682069203</v>
      </c>
      <c r="F12">
        <f t="shared" si="3"/>
        <v>3982000.9010174908</v>
      </c>
      <c r="H12">
        <f t="shared" si="4"/>
        <v>1.0083333333333302</v>
      </c>
      <c r="J12">
        <f>144*C5</f>
        <v>5114651.8755854722</v>
      </c>
      <c r="K12">
        <f>SUM(C5:C148)</f>
        <v>5114651.8755854694</v>
      </c>
    </row>
    <row r="13" spans="2:11" x14ac:dyDescent="0.25">
      <c r="B13">
        <v>9</v>
      </c>
      <c r="C13">
        <f t="shared" si="0"/>
        <v>35518.415802676893</v>
      </c>
      <c r="D13">
        <f t="shared" si="1"/>
        <v>33183.340841812424</v>
      </c>
      <c r="E13">
        <f t="shared" si="2"/>
        <v>2335.0749608644692</v>
      </c>
      <c r="F13">
        <f t="shared" si="3"/>
        <v>3979665.8260566262</v>
      </c>
      <c r="H13">
        <f t="shared" si="4"/>
        <v>1.0083333333333357</v>
      </c>
      <c r="J13" s="2">
        <f>J12-J11</f>
        <v>4510612.3186521996</v>
      </c>
    </row>
    <row r="14" spans="2:11" x14ac:dyDescent="0.25">
      <c r="B14">
        <v>10</v>
      </c>
      <c r="C14">
        <f t="shared" si="0"/>
        <v>35518.415802676893</v>
      </c>
      <c r="D14">
        <f t="shared" si="1"/>
        <v>33163.881883805218</v>
      </c>
      <c r="E14">
        <f t="shared" si="2"/>
        <v>2354.5339188716753</v>
      </c>
      <c r="F14">
        <f t="shared" si="3"/>
        <v>3977311.2921377546</v>
      </c>
    </row>
    <row r="15" spans="2:11" x14ac:dyDescent="0.25">
      <c r="B15">
        <v>11</v>
      </c>
      <c r="C15">
        <f t="shared" si="0"/>
        <v>35518.415802676893</v>
      </c>
      <c r="D15">
        <f t="shared" si="1"/>
        <v>33144.260767814623</v>
      </c>
      <c r="E15">
        <f t="shared" si="2"/>
        <v>2374.1550348622695</v>
      </c>
      <c r="F15">
        <f t="shared" si="3"/>
        <v>3974937.1371028922</v>
      </c>
    </row>
    <row r="16" spans="2:11" x14ac:dyDescent="0.25">
      <c r="B16">
        <v>12</v>
      </c>
      <c r="C16">
        <f t="shared" si="0"/>
        <v>35518.415802676893</v>
      </c>
      <c r="D16">
        <f t="shared" si="1"/>
        <v>33124.476142524101</v>
      </c>
      <c r="E16">
        <f t="shared" si="2"/>
        <v>2393.9396601527915</v>
      </c>
      <c r="F16">
        <f t="shared" si="3"/>
        <v>3972543.1974427393</v>
      </c>
    </row>
    <row r="17" spans="2:6" x14ac:dyDescent="0.25">
      <c r="B17">
        <v>13</v>
      </c>
      <c r="C17">
        <f t="shared" si="0"/>
        <v>35518.415802676893</v>
      </c>
      <c r="D17">
        <f t="shared" si="1"/>
        <v>33104.526645356163</v>
      </c>
      <c r="E17">
        <f t="shared" si="2"/>
        <v>2413.8891573207293</v>
      </c>
      <c r="F17">
        <f t="shared" si="3"/>
        <v>3970129.3082854184</v>
      </c>
    </row>
    <row r="18" spans="2:6" x14ac:dyDescent="0.25">
      <c r="B18">
        <v>14</v>
      </c>
      <c r="C18">
        <f t="shared" si="0"/>
        <v>35518.415802676893</v>
      </c>
      <c r="D18">
        <f t="shared" si="1"/>
        <v>33084.410902378491</v>
      </c>
      <c r="E18">
        <f t="shared" si="2"/>
        <v>2434.0049002984015</v>
      </c>
      <c r="F18">
        <f t="shared" si="3"/>
        <v>3967695.3033851199</v>
      </c>
    </row>
    <row r="19" spans="2:6" x14ac:dyDescent="0.25">
      <c r="B19">
        <v>15</v>
      </c>
      <c r="C19">
        <f t="shared" si="0"/>
        <v>35518.415802676893</v>
      </c>
      <c r="D19">
        <f t="shared" si="1"/>
        <v>33064.127528209334</v>
      </c>
      <c r="E19">
        <f t="shared" si="2"/>
        <v>2454.2882744675589</v>
      </c>
      <c r="F19">
        <f t="shared" si="3"/>
        <v>3965241.0151106524</v>
      </c>
    </row>
    <row r="20" spans="2:6" x14ac:dyDescent="0.25">
      <c r="B20">
        <v>16</v>
      </c>
      <c r="C20">
        <f t="shared" si="0"/>
        <v>35518.415802676893</v>
      </c>
      <c r="D20">
        <f t="shared" si="1"/>
        <v>33043.675125922106</v>
      </c>
      <c r="E20">
        <f t="shared" si="2"/>
        <v>2474.7406767547873</v>
      </c>
      <c r="F20">
        <f t="shared" si="3"/>
        <v>3962766.2744338978</v>
      </c>
    </row>
    <row r="21" spans="2:6" x14ac:dyDescent="0.25">
      <c r="B21">
        <v>17</v>
      </c>
      <c r="C21">
        <f t="shared" si="0"/>
        <v>35518.415802676893</v>
      </c>
      <c r="D21">
        <f t="shared" si="1"/>
        <v>33023.052286949147</v>
      </c>
      <c r="E21">
        <f t="shared" si="2"/>
        <v>2495.3635157277458</v>
      </c>
      <c r="F21">
        <f t="shared" si="3"/>
        <v>3960270.9109181701</v>
      </c>
    </row>
    <row r="22" spans="2:6" x14ac:dyDescent="0.25">
      <c r="B22">
        <v>18</v>
      </c>
      <c r="C22">
        <f t="shared" si="0"/>
        <v>35518.415802676893</v>
      </c>
      <c r="D22">
        <f t="shared" si="1"/>
        <v>33002.257590984751</v>
      </c>
      <c r="E22">
        <f t="shared" si="2"/>
        <v>2516.1582116921418</v>
      </c>
      <c r="F22">
        <f t="shared" si="3"/>
        <v>3957754.7527064779</v>
      </c>
    </row>
    <row r="23" spans="2:6" x14ac:dyDescent="0.25">
      <c r="B23">
        <v>19</v>
      </c>
      <c r="C23">
        <f t="shared" si="0"/>
        <v>35518.415802676893</v>
      </c>
      <c r="D23">
        <f t="shared" si="1"/>
        <v>32981.289605887316</v>
      </c>
      <c r="E23">
        <f t="shared" si="2"/>
        <v>2537.1261967895771</v>
      </c>
      <c r="F23">
        <f t="shared" si="3"/>
        <v>3955217.6265096883</v>
      </c>
    </row>
    <row r="24" spans="2:6" x14ac:dyDescent="0.25">
      <c r="B24">
        <v>20</v>
      </c>
      <c r="C24">
        <f t="shared" si="0"/>
        <v>35518.415802676893</v>
      </c>
      <c r="D24">
        <f t="shared" si="1"/>
        <v>32960.14688758074</v>
      </c>
      <c r="E24">
        <f t="shared" si="2"/>
        <v>2558.2689150961523</v>
      </c>
      <c r="F24">
        <f t="shared" si="3"/>
        <v>3952659.357594592</v>
      </c>
    </row>
    <row r="25" spans="2:6" x14ac:dyDescent="0.25">
      <c r="B25">
        <v>21</v>
      </c>
      <c r="C25">
        <f t="shared" si="0"/>
        <v>35518.415802676893</v>
      </c>
      <c r="D25">
        <f t="shared" si="1"/>
        <v>32938.827979954935</v>
      </c>
      <c r="E25">
        <f t="shared" si="2"/>
        <v>2579.5878227219582</v>
      </c>
      <c r="F25">
        <f t="shared" si="3"/>
        <v>3950079.7697718702</v>
      </c>
    </row>
    <row r="26" spans="2:6" x14ac:dyDescent="0.25">
      <c r="B26">
        <v>22</v>
      </c>
      <c r="C26">
        <f t="shared" si="0"/>
        <v>35518.415802676893</v>
      </c>
      <c r="D26">
        <f t="shared" si="1"/>
        <v>32917.331414765584</v>
      </c>
      <c r="E26">
        <f t="shared" si="2"/>
        <v>2601.084387911309</v>
      </c>
      <c r="F26">
        <f t="shared" si="3"/>
        <v>3947478.6853839587</v>
      </c>
    </row>
    <row r="27" spans="2:6" x14ac:dyDescent="0.25">
      <c r="B27">
        <v>23</v>
      </c>
      <c r="C27">
        <f t="shared" si="0"/>
        <v>35518.415802676893</v>
      </c>
      <c r="D27">
        <f t="shared" si="1"/>
        <v>32895.655711532992</v>
      </c>
      <c r="E27">
        <f t="shared" si="2"/>
        <v>2622.7600911439004</v>
      </c>
      <c r="F27">
        <f t="shared" si="3"/>
        <v>3944855.9252928146</v>
      </c>
    </row>
    <row r="28" spans="2:6" x14ac:dyDescent="0.25">
      <c r="B28">
        <v>24</v>
      </c>
      <c r="C28">
        <f t="shared" si="0"/>
        <v>35518.415802676893</v>
      </c>
      <c r="D28">
        <f t="shared" si="1"/>
        <v>32873.799377440126</v>
      </c>
      <c r="E28">
        <f t="shared" si="2"/>
        <v>2644.6164252367671</v>
      </c>
      <c r="F28">
        <f t="shared" si="3"/>
        <v>3942211.3088675779</v>
      </c>
    </row>
    <row r="29" spans="2:6" x14ac:dyDescent="0.25">
      <c r="B29">
        <v>25</v>
      </c>
      <c r="C29">
        <f t="shared" si="0"/>
        <v>35518.415802676893</v>
      </c>
      <c r="D29">
        <f t="shared" si="1"/>
        <v>32851.760907229815</v>
      </c>
      <c r="E29">
        <f t="shared" si="2"/>
        <v>2666.6548954470782</v>
      </c>
      <c r="F29">
        <f t="shared" si="3"/>
        <v>3939544.6539721307</v>
      </c>
    </row>
    <row r="30" spans="2:6" x14ac:dyDescent="0.25">
      <c r="B30">
        <v>26</v>
      </c>
      <c r="C30">
        <f t="shared" si="0"/>
        <v>35518.415802676893</v>
      </c>
      <c r="D30">
        <f t="shared" si="1"/>
        <v>32829.538783101096</v>
      </c>
      <c r="E30">
        <f t="shared" si="2"/>
        <v>2688.877019575797</v>
      </c>
      <c r="F30">
        <f t="shared" si="3"/>
        <v>3936855.7769525549</v>
      </c>
    </row>
    <row r="31" spans="2:6" x14ac:dyDescent="0.25">
      <c r="B31">
        <v>27</v>
      </c>
      <c r="C31">
        <f t="shared" si="0"/>
        <v>35518.415802676893</v>
      </c>
      <c r="D31">
        <f t="shared" si="1"/>
        <v>32807.131474604626</v>
      </c>
      <c r="E31">
        <f t="shared" si="2"/>
        <v>2711.2843280722664</v>
      </c>
      <c r="F31">
        <f t="shared" si="3"/>
        <v>3934144.4926244826</v>
      </c>
    </row>
    <row r="32" spans="2:6" x14ac:dyDescent="0.25">
      <c r="B32">
        <v>28</v>
      </c>
      <c r="C32">
        <f t="shared" si="0"/>
        <v>35518.415802676893</v>
      </c>
      <c r="D32">
        <f t="shared" si="1"/>
        <v>32784.537438537358</v>
      </c>
      <c r="E32">
        <f t="shared" si="2"/>
        <v>2733.8783641395348</v>
      </c>
      <c r="F32">
        <f t="shared" si="3"/>
        <v>3931410.6142603429</v>
      </c>
    </row>
    <row r="33" spans="2:6" x14ac:dyDescent="0.25">
      <c r="B33">
        <v>29</v>
      </c>
      <c r="C33">
        <f t="shared" si="0"/>
        <v>35518.415802676893</v>
      </c>
      <c r="D33">
        <f t="shared" si="1"/>
        <v>32761.755118836194</v>
      </c>
      <c r="E33">
        <f t="shared" si="2"/>
        <v>2756.6606838406988</v>
      </c>
      <c r="F33">
        <f t="shared" si="3"/>
        <v>3928653.9535765024</v>
      </c>
    </row>
    <row r="34" spans="2:6" x14ac:dyDescent="0.25">
      <c r="B34">
        <v>30</v>
      </c>
      <c r="C34">
        <f t="shared" si="0"/>
        <v>35518.415802676893</v>
      </c>
      <c r="D34">
        <f t="shared" si="1"/>
        <v>32738.782946470852</v>
      </c>
      <c r="E34">
        <f t="shared" si="2"/>
        <v>2779.6328562060407</v>
      </c>
      <c r="F34">
        <f t="shared" si="3"/>
        <v>3925874.3207202964</v>
      </c>
    </row>
    <row r="35" spans="2:6" x14ac:dyDescent="0.25">
      <c r="B35">
        <v>31</v>
      </c>
      <c r="C35">
        <f t="shared" si="0"/>
        <v>35518.415802676893</v>
      </c>
      <c r="D35">
        <f t="shared" si="1"/>
        <v>32715.619339335808</v>
      </c>
      <c r="E35">
        <f t="shared" si="2"/>
        <v>2802.7964633410847</v>
      </c>
      <c r="F35">
        <f t="shared" si="3"/>
        <v>3923071.5242569554</v>
      </c>
    </row>
    <row r="36" spans="2:6" x14ac:dyDescent="0.25">
      <c r="B36">
        <v>32</v>
      </c>
      <c r="C36">
        <f t="shared" si="0"/>
        <v>35518.415802676893</v>
      </c>
      <c r="D36">
        <f t="shared" si="1"/>
        <v>32692.262702141295</v>
      </c>
      <c r="E36">
        <f t="shared" si="2"/>
        <v>2826.1531005355973</v>
      </c>
      <c r="F36">
        <f t="shared" si="3"/>
        <v>3920245.3711564196</v>
      </c>
    </row>
    <row r="37" spans="2:6" x14ac:dyDescent="0.25">
      <c r="B37">
        <v>33</v>
      </c>
      <c r="C37">
        <f t="shared" si="0"/>
        <v>35518.415802676893</v>
      </c>
      <c r="D37">
        <f t="shared" si="1"/>
        <v>32668.7114263035</v>
      </c>
      <c r="E37">
        <f t="shared" si="2"/>
        <v>2849.7043763733927</v>
      </c>
      <c r="F37">
        <f t="shared" si="3"/>
        <v>3917395.6667800462</v>
      </c>
    </row>
    <row r="38" spans="2:6" x14ac:dyDescent="0.25">
      <c r="B38">
        <v>34</v>
      </c>
      <c r="C38">
        <f t="shared" si="0"/>
        <v>35518.415802676893</v>
      </c>
      <c r="D38">
        <f t="shared" si="1"/>
        <v>32644.963889833718</v>
      </c>
      <c r="E38">
        <f t="shared" si="2"/>
        <v>2873.4519128431748</v>
      </c>
      <c r="F38">
        <f t="shared" si="3"/>
        <v>3914522.214867203</v>
      </c>
    </row>
    <row r="39" spans="2:6" x14ac:dyDescent="0.25">
      <c r="B39">
        <v>35</v>
      </c>
      <c r="C39">
        <f t="shared" si="0"/>
        <v>35518.415802676893</v>
      </c>
      <c r="D39">
        <f t="shared" si="1"/>
        <v>32621.018457226692</v>
      </c>
      <c r="E39">
        <f t="shared" si="2"/>
        <v>2897.3973454502011</v>
      </c>
      <c r="F39">
        <f t="shared" si="3"/>
        <v>3911624.8175217528</v>
      </c>
    </row>
    <row r="40" spans="2:6" x14ac:dyDescent="0.25">
      <c r="B40">
        <v>36</v>
      </c>
      <c r="C40">
        <f t="shared" si="0"/>
        <v>35518.415802676893</v>
      </c>
      <c r="D40">
        <f t="shared" si="1"/>
        <v>32596.873479347942</v>
      </c>
      <c r="E40">
        <f t="shared" si="2"/>
        <v>2921.5423233289512</v>
      </c>
      <c r="F40">
        <f t="shared" si="3"/>
        <v>3908703.2751984238</v>
      </c>
    </row>
    <row r="41" spans="2:6" x14ac:dyDescent="0.25">
      <c r="B41">
        <v>37</v>
      </c>
      <c r="C41">
        <f t="shared" si="0"/>
        <v>35518.415802676893</v>
      </c>
      <c r="D41">
        <f t="shared" si="1"/>
        <v>32572.527293320203</v>
      </c>
      <c r="E41">
        <f t="shared" si="2"/>
        <v>2945.8885093566896</v>
      </c>
      <c r="F41">
        <f t="shared" si="3"/>
        <v>3905757.3866890669</v>
      </c>
    </row>
    <row r="42" spans="2:6" x14ac:dyDescent="0.25">
      <c r="B42">
        <v>38</v>
      </c>
      <c r="C42">
        <f t="shared" si="0"/>
        <v>35518.415802676893</v>
      </c>
      <c r="D42">
        <f t="shared" si="1"/>
        <v>32547.978222408896</v>
      </c>
      <c r="E42">
        <f t="shared" si="2"/>
        <v>2970.437580267997</v>
      </c>
      <c r="F42">
        <f t="shared" si="3"/>
        <v>3902786.949108799</v>
      </c>
    </row>
    <row r="43" spans="2:6" x14ac:dyDescent="0.25">
      <c r="B43">
        <v>39</v>
      </c>
      <c r="C43">
        <f t="shared" si="0"/>
        <v>35518.415802676893</v>
      </c>
      <c r="D43">
        <f t="shared" si="1"/>
        <v>32523.224575906661</v>
      </c>
      <c r="E43">
        <f t="shared" si="2"/>
        <v>2995.1912267702319</v>
      </c>
      <c r="F43">
        <f t="shared" si="3"/>
        <v>3899791.7578820288</v>
      </c>
    </row>
    <row r="44" spans="2:6" x14ac:dyDescent="0.25">
      <c r="B44">
        <v>40</v>
      </c>
      <c r="C44">
        <f t="shared" si="0"/>
        <v>35518.415802676893</v>
      </c>
      <c r="D44">
        <f t="shared" si="1"/>
        <v>32498.26464901691</v>
      </c>
      <c r="E44">
        <f t="shared" si="2"/>
        <v>3020.1511536599828</v>
      </c>
      <c r="F44">
        <f t="shared" si="3"/>
        <v>3896771.6067283689</v>
      </c>
    </row>
    <row r="45" spans="2:6" x14ac:dyDescent="0.25">
      <c r="B45">
        <v>41</v>
      </c>
      <c r="C45">
        <f t="shared" si="0"/>
        <v>35518.415802676893</v>
      </c>
      <c r="D45">
        <f t="shared" si="1"/>
        <v>32473.096722736413</v>
      </c>
      <c r="E45">
        <f t="shared" si="2"/>
        <v>3045.3190799404802</v>
      </c>
      <c r="F45">
        <f t="shared" si="3"/>
        <v>3893726.2876484282</v>
      </c>
    </row>
    <row r="46" spans="2:6" x14ac:dyDescent="0.25">
      <c r="B46">
        <v>42</v>
      </c>
      <c r="C46">
        <f t="shared" si="0"/>
        <v>35518.415802676893</v>
      </c>
      <c r="D46">
        <f t="shared" si="1"/>
        <v>32447.719063736906</v>
      </c>
      <c r="E46">
        <f t="shared" si="2"/>
        <v>3070.696738939987</v>
      </c>
      <c r="F46">
        <f t="shared" si="3"/>
        <v>3890655.590909488</v>
      </c>
    </row>
    <row r="47" spans="2:6" x14ac:dyDescent="0.25">
      <c r="B47">
        <v>43</v>
      </c>
      <c r="C47">
        <f t="shared" si="0"/>
        <v>35518.415802676893</v>
      </c>
      <c r="D47">
        <f t="shared" si="1"/>
        <v>32422.129924245735</v>
      </c>
      <c r="E47">
        <f t="shared" si="2"/>
        <v>3096.2858784311575</v>
      </c>
      <c r="F47">
        <f t="shared" si="3"/>
        <v>3887559.305031057</v>
      </c>
    </row>
    <row r="48" spans="2:6" x14ac:dyDescent="0.25">
      <c r="B48">
        <v>44</v>
      </c>
      <c r="C48">
        <f t="shared" si="0"/>
        <v>35518.415802676893</v>
      </c>
      <c r="D48">
        <f t="shared" si="1"/>
        <v>32396.327541925479</v>
      </c>
      <c r="E48">
        <f t="shared" si="2"/>
        <v>3122.0882607514141</v>
      </c>
      <c r="F48">
        <f t="shared" si="3"/>
        <v>3884437.2167703058</v>
      </c>
    </row>
    <row r="49" spans="2:6" x14ac:dyDescent="0.25">
      <c r="B49">
        <v>45</v>
      </c>
      <c r="C49">
        <f t="shared" si="0"/>
        <v>35518.415802676893</v>
      </c>
      <c r="D49">
        <f t="shared" si="1"/>
        <v>32370.31013975255</v>
      </c>
      <c r="E49">
        <f t="shared" si="2"/>
        <v>3148.1056629243431</v>
      </c>
      <c r="F49">
        <f t="shared" si="3"/>
        <v>3881289.1111073815</v>
      </c>
    </row>
    <row r="50" spans="2:6" x14ac:dyDescent="0.25">
      <c r="B50">
        <v>46</v>
      </c>
      <c r="C50">
        <f t="shared" si="0"/>
        <v>35518.415802676893</v>
      </c>
      <c r="D50">
        <f t="shared" si="1"/>
        <v>32344.075925894849</v>
      </c>
      <c r="E50">
        <f t="shared" si="2"/>
        <v>3174.3398767820436</v>
      </c>
      <c r="F50">
        <f t="shared" si="3"/>
        <v>3878114.7712305994</v>
      </c>
    </row>
    <row r="51" spans="2:6" x14ac:dyDescent="0.25">
      <c r="B51">
        <v>47</v>
      </c>
      <c r="C51">
        <f t="shared" si="0"/>
        <v>35518.415802676893</v>
      </c>
      <c r="D51">
        <f t="shared" si="1"/>
        <v>32317.623093588332</v>
      </c>
      <c r="E51">
        <f t="shared" si="2"/>
        <v>3200.7927090885605</v>
      </c>
      <c r="F51">
        <f t="shared" si="3"/>
        <v>3874913.978521511</v>
      </c>
    </row>
    <row r="52" spans="2:6" x14ac:dyDescent="0.25">
      <c r="B52">
        <v>48</v>
      </c>
      <c r="C52">
        <f t="shared" si="0"/>
        <v>35518.415802676893</v>
      </c>
      <c r="D52">
        <f t="shared" si="1"/>
        <v>32290.949821012593</v>
      </c>
      <c r="E52">
        <f t="shared" si="2"/>
        <v>3227.4659816642998</v>
      </c>
      <c r="F52">
        <f t="shared" si="3"/>
        <v>3871686.5125398468</v>
      </c>
    </row>
    <row r="53" spans="2:6" x14ac:dyDescent="0.25">
      <c r="B53">
        <v>49</v>
      </c>
      <c r="C53">
        <f t="shared" si="0"/>
        <v>35518.415802676893</v>
      </c>
      <c r="D53">
        <f t="shared" si="1"/>
        <v>32264.054271165394</v>
      </c>
      <c r="E53">
        <f t="shared" si="2"/>
        <v>3254.3615315114985</v>
      </c>
      <c r="F53">
        <f t="shared" si="3"/>
        <v>3868432.1510083354</v>
      </c>
    </row>
    <row r="54" spans="2:6" x14ac:dyDescent="0.25">
      <c r="B54">
        <v>50</v>
      </c>
      <c r="C54">
        <f t="shared" si="0"/>
        <v>35518.415802676893</v>
      </c>
      <c r="D54">
        <f t="shared" si="1"/>
        <v>32236.934591736132</v>
      </c>
      <c r="E54">
        <f t="shared" si="2"/>
        <v>3281.4812109407612</v>
      </c>
      <c r="F54">
        <f t="shared" si="3"/>
        <v>3865150.6697973944</v>
      </c>
    </row>
    <row r="55" spans="2:6" x14ac:dyDescent="0.25">
      <c r="B55">
        <v>51</v>
      </c>
      <c r="C55">
        <f t="shared" si="0"/>
        <v>35518.415802676893</v>
      </c>
      <c r="D55">
        <f t="shared" si="1"/>
        <v>32209.588914978289</v>
      </c>
      <c r="E55">
        <f t="shared" si="2"/>
        <v>3308.826887698604</v>
      </c>
      <c r="F55">
        <f t="shared" si="3"/>
        <v>3861841.842909696</v>
      </c>
    </row>
    <row r="56" spans="2:6" x14ac:dyDescent="0.25">
      <c r="B56">
        <v>52</v>
      </c>
      <c r="C56">
        <f t="shared" si="0"/>
        <v>35518.415802676893</v>
      </c>
      <c r="D56">
        <f t="shared" si="1"/>
        <v>32182.015357580804</v>
      </c>
      <c r="E56">
        <f t="shared" si="2"/>
        <v>3336.4004450960892</v>
      </c>
      <c r="F56">
        <f t="shared" si="3"/>
        <v>3858505.4424645999</v>
      </c>
    </row>
    <row r="57" spans="2:6" x14ac:dyDescent="0.25">
      <c r="B57">
        <v>53</v>
      </c>
      <c r="C57">
        <f t="shared" si="0"/>
        <v>35518.415802676893</v>
      </c>
      <c r="D57">
        <f t="shared" si="1"/>
        <v>32154.212020538336</v>
      </c>
      <c r="E57">
        <f t="shared" si="2"/>
        <v>3364.2037821385566</v>
      </c>
      <c r="F57">
        <f t="shared" si="3"/>
        <v>3855141.2386824614</v>
      </c>
    </row>
    <row r="58" spans="2:6" x14ac:dyDescent="0.25">
      <c r="B58">
        <v>54</v>
      </c>
      <c r="C58">
        <f t="shared" si="0"/>
        <v>35518.415802676893</v>
      </c>
      <c r="D58">
        <f t="shared" si="1"/>
        <v>32126.176989020514</v>
      </c>
      <c r="E58">
        <f t="shared" si="2"/>
        <v>3392.2388136563786</v>
      </c>
      <c r="F58">
        <f t="shared" si="3"/>
        <v>3851748.9998688051</v>
      </c>
    </row>
    <row r="59" spans="2:6" x14ac:dyDescent="0.25">
      <c r="B59">
        <v>55</v>
      </c>
      <c r="C59">
        <f t="shared" si="0"/>
        <v>35518.415802676893</v>
      </c>
      <c r="D59">
        <f t="shared" si="1"/>
        <v>32097.908332240044</v>
      </c>
      <c r="E59">
        <f t="shared" si="2"/>
        <v>3420.507470436849</v>
      </c>
      <c r="F59">
        <f t="shared" si="3"/>
        <v>3848328.4923983682</v>
      </c>
    </row>
    <row r="60" spans="2:6" x14ac:dyDescent="0.25">
      <c r="B60">
        <v>56</v>
      </c>
      <c r="C60">
        <f t="shared" si="0"/>
        <v>35518.415802676893</v>
      </c>
      <c r="D60">
        <f t="shared" si="1"/>
        <v>32069.404103319739</v>
      </c>
      <c r="E60">
        <f t="shared" si="2"/>
        <v>3449.0116993571537</v>
      </c>
      <c r="F60">
        <f t="shared" si="3"/>
        <v>3844879.4806990111</v>
      </c>
    </row>
    <row r="61" spans="2:6" x14ac:dyDescent="0.25">
      <c r="B61">
        <v>57</v>
      </c>
      <c r="C61">
        <f t="shared" si="0"/>
        <v>35518.415802676893</v>
      </c>
      <c r="D61">
        <f t="shared" si="1"/>
        <v>32040.662339158429</v>
      </c>
      <c r="E61">
        <f t="shared" si="2"/>
        <v>3477.7534635184638</v>
      </c>
      <c r="F61">
        <f t="shared" si="3"/>
        <v>3841401.7272354928</v>
      </c>
    </row>
    <row r="62" spans="2:6" x14ac:dyDescent="0.25">
      <c r="B62">
        <v>58</v>
      </c>
      <c r="C62">
        <f t="shared" si="0"/>
        <v>35518.415802676893</v>
      </c>
      <c r="D62">
        <f t="shared" si="1"/>
        <v>32011.681060295774</v>
      </c>
      <c r="E62">
        <f t="shared" si="2"/>
        <v>3506.7347423811188</v>
      </c>
      <c r="F62">
        <f t="shared" si="3"/>
        <v>3837894.9924931116</v>
      </c>
    </row>
    <row r="63" spans="2:6" x14ac:dyDescent="0.25">
      <c r="B63">
        <v>59</v>
      </c>
      <c r="C63">
        <f t="shared" si="0"/>
        <v>35518.415802676893</v>
      </c>
      <c r="D63">
        <f t="shared" si="1"/>
        <v>31982.458270775929</v>
      </c>
      <c r="E63">
        <f t="shared" si="2"/>
        <v>3535.9575319009637</v>
      </c>
      <c r="F63">
        <f t="shared" si="3"/>
        <v>3834359.0349612106</v>
      </c>
    </row>
    <row r="64" spans="2:6" x14ac:dyDescent="0.25">
      <c r="B64">
        <v>60</v>
      </c>
      <c r="C64">
        <f t="shared" si="0"/>
        <v>35518.415802676893</v>
      </c>
      <c r="D64">
        <f t="shared" si="1"/>
        <v>31952.991958010087</v>
      </c>
      <c r="E64">
        <f t="shared" si="2"/>
        <v>3565.423844666806</v>
      </c>
      <c r="F64">
        <f t="shared" si="3"/>
        <v>3830793.6111165439</v>
      </c>
    </row>
    <row r="65" spans="2:6" x14ac:dyDescent="0.25">
      <c r="B65">
        <v>61</v>
      </c>
      <c r="C65">
        <f t="shared" si="0"/>
        <v>35518.415802676893</v>
      </c>
      <c r="D65">
        <f t="shared" si="1"/>
        <v>31923.28009263787</v>
      </c>
      <c r="E65">
        <f t="shared" si="2"/>
        <v>3595.1357100390233</v>
      </c>
      <c r="F65">
        <f t="shared" si="3"/>
        <v>3827198.4754065047</v>
      </c>
    </row>
    <row r="66" spans="2:6" x14ac:dyDescent="0.25">
      <c r="B66">
        <v>62</v>
      </c>
      <c r="C66">
        <f t="shared" si="0"/>
        <v>35518.415802676893</v>
      </c>
      <c r="D66">
        <f t="shared" si="1"/>
        <v>31893.320628387544</v>
      </c>
      <c r="E66">
        <f t="shared" si="2"/>
        <v>3625.0951742893485</v>
      </c>
      <c r="F66">
        <f t="shared" si="3"/>
        <v>3823573.3802322154</v>
      </c>
    </row>
    <row r="67" spans="2:6" x14ac:dyDescent="0.25">
      <c r="B67">
        <v>63</v>
      </c>
      <c r="C67">
        <f t="shared" si="0"/>
        <v>35518.415802676893</v>
      </c>
      <c r="D67">
        <f t="shared" si="1"/>
        <v>31863.111501935131</v>
      </c>
      <c r="E67">
        <f t="shared" si="2"/>
        <v>3655.3043007417618</v>
      </c>
      <c r="F67">
        <f t="shared" si="3"/>
        <v>3819918.0759314736</v>
      </c>
    </row>
    <row r="68" spans="2:6" x14ac:dyDescent="0.25">
      <c r="B68">
        <v>64</v>
      </c>
      <c r="C68">
        <f t="shared" si="0"/>
        <v>35518.415802676893</v>
      </c>
      <c r="D68">
        <f t="shared" si="1"/>
        <v>31832.650632762281</v>
      </c>
      <c r="E68">
        <f t="shared" si="2"/>
        <v>3685.7651699146118</v>
      </c>
      <c r="F68">
        <f t="shared" si="3"/>
        <v>3816232.3107615588</v>
      </c>
    </row>
    <row r="69" spans="2:6" x14ac:dyDescent="0.25">
      <c r="B69">
        <v>65</v>
      </c>
      <c r="C69">
        <f t="shared" si="0"/>
        <v>35518.415802676893</v>
      </c>
      <c r="D69">
        <f t="shared" si="1"/>
        <v>31801.935923012992</v>
      </c>
      <c r="E69">
        <f t="shared" si="2"/>
        <v>3716.4798796639006</v>
      </c>
      <c r="F69">
        <f t="shared" si="3"/>
        <v>3812515.830881895</v>
      </c>
    </row>
    <row r="70" spans="2:6" x14ac:dyDescent="0.25">
      <c r="B70">
        <v>66</v>
      </c>
      <c r="C70">
        <f t="shared" si="0"/>
        <v>35518.415802676893</v>
      </c>
      <c r="D70">
        <f t="shared" si="1"/>
        <v>31770.965257349129</v>
      </c>
      <c r="E70">
        <f t="shared" si="2"/>
        <v>3747.4505453277634</v>
      </c>
      <c r="F70">
        <f t="shared" si="3"/>
        <v>3808768.3803365673</v>
      </c>
    </row>
    <row r="71" spans="2:6" x14ac:dyDescent="0.25">
      <c r="B71">
        <v>67</v>
      </c>
      <c r="C71">
        <f t="shared" ref="C71:C134" si="5">C70</f>
        <v>35518.415802676893</v>
      </c>
      <c r="D71">
        <f t="shared" ref="D71:D134" si="6">F70*0.1/12</f>
        <v>31739.736502804732</v>
      </c>
      <c r="E71">
        <f t="shared" ref="E71:E134" si="7">C71-D71</f>
        <v>3778.6792998721612</v>
      </c>
      <c r="F71">
        <f t="shared" ref="F71:F134" si="8">F70-E71</f>
        <v>3804989.7010366949</v>
      </c>
    </row>
    <row r="72" spans="2:6" x14ac:dyDescent="0.25">
      <c r="B72">
        <v>68</v>
      </c>
      <c r="C72">
        <f t="shared" si="5"/>
        <v>35518.415802676893</v>
      </c>
      <c r="D72">
        <f t="shared" si="6"/>
        <v>31708.247508639124</v>
      </c>
      <c r="E72">
        <f t="shared" si="7"/>
        <v>3810.1682940377686</v>
      </c>
      <c r="F72">
        <f t="shared" si="8"/>
        <v>3801179.5327426572</v>
      </c>
    </row>
    <row r="73" spans="2:6" x14ac:dyDescent="0.25">
      <c r="B73">
        <v>69</v>
      </c>
      <c r="C73">
        <f t="shared" si="5"/>
        <v>35518.415802676893</v>
      </c>
      <c r="D73">
        <f t="shared" si="6"/>
        <v>31676.496106188813</v>
      </c>
      <c r="E73">
        <f t="shared" si="7"/>
        <v>3841.9196964880794</v>
      </c>
      <c r="F73">
        <f t="shared" si="8"/>
        <v>3797337.6130461693</v>
      </c>
    </row>
    <row r="74" spans="2:6" x14ac:dyDescent="0.25">
      <c r="B74">
        <v>70</v>
      </c>
      <c r="C74">
        <f t="shared" si="5"/>
        <v>35518.415802676893</v>
      </c>
      <c r="D74">
        <f t="shared" si="6"/>
        <v>31644.480108718079</v>
      </c>
      <c r="E74">
        <f t="shared" si="7"/>
        <v>3873.9356939588142</v>
      </c>
      <c r="F74">
        <f t="shared" si="8"/>
        <v>3793463.6773522105</v>
      </c>
    </row>
    <row r="75" spans="2:6" x14ac:dyDescent="0.25">
      <c r="B75">
        <v>71</v>
      </c>
      <c r="C75">
        <f t="shared" si="5"/>
        <v>35518.415802676893</v>
      </c>
      <c r="D75">
        <f t="shared" si="6"/>
        <v>31612.197311268421</v>
      </c>
      <c r="E75">
        <f t="shared" si="7"/>
        <v>3906.2184914084719</v>
      </c>
      <c r="F75">
        <f t="shared" si="8"/>
        <v>3789557.458860802</v>
      </c>
    </row>
    <row r="76" spans="2:6" x14ac:dyDescent="0.25">
      <c r="B76">
        <v>72</v>
      </c>
      <c r="C76">
        <f t="shared" si="5"/>
        <v>35518.415802676893</v>
      </c>
      <c r="D76">
        <f t="shared" si="6"/>
        <v>31579.645490506682</v>
      </c>
      <c r="E76">
        <f t="shared" si="7"/>
        <v>3938.7703121702107</v>
      </c>
      <c r="F76">
        <f t="shared" si="8"/>
        <v>3785618.688548632</v>
      </c>
    </row>
    <row r="77" spans="2:6" x14ac:dyDescent="0.25">
      <c r="B77">
        <v>73</v>
      </c>
      <c r="C77">
        <f t="shared" si="5"/>
        <v>35518.415802676893</v>
      </c>
      <c r="D77">
        <f t="shared" si="6"/>
        <v>31546.822404571936</v>
      </c>
      <c r="E77">
        <f t="shared" si="7"/>
        <v>3971.5933981049566</v>
      </c>
      <c r="F77">
        <f t="shared" si="8"/>
        <v>3781647.0951505271</v>
      </c>
    </row>
    <row r="78" spans="2:6" x14ac:dyDescent="0.25">
      <c r="B78">
        <v>74</v>
      </c>
      <c r="C78">
        <f t="shared" si="5"/>
        <v>35518.415802676893</v>
      </c>
      <c r="D78">
        <f t="shared" si="6"/>
        <v>31513.725792921061</v>
      </c>
      <c r="E78">
        <f t="shared" si="7"/>
        <v>4004.6900097558319</v>
      </c>
      <c r="F78">
        <f t="shared" si="8"/>
        <v>3777642.4051407711</v>
      </c>
    </row>
    <row r="79" spans="2:6" x14ac:dyDescent="0.25">
      <c r="B79">
        <v>75</v>
      </c>
      <c r="C79">
        <f t="shared" si="5"/>
        <v>35518.415802676893</v>
      </c>
      <c r="D79">
        <f t="shared" si="6"/>
        <v>31480.353376173094</v>
      </c>
      <c r="E79">
        <f t="shared" si="7"/>
        <v>4038.0624265037986</v>
      </c>
      <c r="F79">
        <f t="shared" si="8"/>
        <v>3773604.3427142673</v>
      </c>
    </row>
    <row r="80" spans="2:6" x14ac:dyDescent="0.25">
      <c r="B80">
        <v>76</v>
      </c>
      <c r="C80">
        <f t="shared" si="5"/>
        <v>35518.415802676893</v>
      </c>
      <c r="D80">
        <f t="shared" si="6"/>
        <v>31446.70285595223</v>
      </c>
      <c r="E80">
        <f t="shared" si="7"/>
        <v>4071.7129467246632</v>
      </c>
      <c r="F80">
        <f t="shared" si="8"/>
        <v>3769532.6297675427</v>
      </c>
    </row>
    <row r="81" spans="2:6" x14ac:dyDescent="0.25">
      <c r="B81">
        <v>77</v>
      </c>
      <c r="C81">
        <f t="shared" si="5"/>
        <v>35518.415802676893</v>
      </c>
      <c r="D81">
        <f t="shared" si="6"/>
        <v>31412.771914729525</v>
      </c>
      <c r="E81">
        <f t="shared" si="7"/>
        <v>4105.6438879473681</v>
      </c>
      <c r="F81">
        <f t="shared" si="8"/>
        <v>3765426.9858795954</v>
      </c>
    </row>
    <row r="82" spans="2:6" x14ac:dyDescent="0.25">
      <c r="B82">
        <v>78</v>
      </c>
      <c r="C82">
        <f t="shared" si="5"/>
        <v>35518.415802676893</v>
      </c>
      <c r="D82">
        <f t="shared" si="6"/>
        <v>31378.558215663299</v>
      </c>
      <c r="E82">
        <f t="shared" si="7"/>
        <v>4139.8575870135937</v>
      </c>
      <c r="F82">
        <f t="shared" si="8"/>
        <v>3761287.128292582</v>
      </c>
    </row>
    <row r="83" spans="2:6" x14ac:dyDescent="0.25">
      <c r="B83">
        <v>79</v>
      </c>
      <c r="C83">
        <f t="shared" si="5"/>
        <v>35518.415802676893</v>
      </c>
      <c r="D83">
        <f t="shared" si="6"/>
        <v>31344.059402438186</v>
      </c>
      <c r="E83">
        <f t="shared" si="7"/>
        <v>4174.3564002387066</v>
      </c>
      <c r="F83">
        <f t="shared" si="8"/>
        <v>3757112.7718923432</v>
      </c>
    </row>
    <row r="84" spans="2:6" x14ac:dyDescent="0.25">
      <c r="B84">
        <v>80</v>
      </c>
      <c r="C84">
        <f t="shared" si="5"/>
        <v>35518.415802676893</v>
      </c>
      <c r="D84">
        <f t="shared" si="6"/>
        <v>31309.273099102862</v>
      </c>
      <c r="E84">
        <f t="shared" si="7"/>
        <v>4209.1427035740307</v>
      </c>
      <c r="F84">
        <f t="shared" si="8"/>
        <v>3752903.629188769</v>
      </c>
    </row>
    <row r="85" spans="2:6" x14ac:dyDescent="0.25">
      <c r="B85">
        <v>81</v>
      </c>
      <c r="C85">
        <f t="shared" si="5"/>
        <v>35518.415802676893</v>
      </c>
      <c r="D85">
        <f t="shared" si="6"/>
        <v>31274.196909906412</v>
      </c>
      <c r="E85">
        <f t="shared" si="7"/>
        <v>4244.218892770481</v>
      </c>
      <c r="F85">
        <f t="shared" si="8"/>
        <v>3748659.4102959987</v>
      </c>
    </row>
    <row r="86" spans="2:6" x14ac:dyDescent="0.25">
      <c r="B86">
        <v>82</v>
      </c>
      <c r="C86">
        <f t="shared" si="5"/>
        <v>35518.415802676893</v>
      </c>
      <c r="D86">
        <f t="shared" si="6"/>
        <v>31238.828419133322</v>
      </c>
      <c r="E86">
        <f t="shared" si="7"/>
        <v>4279.5873835435705</v>
      </c>
      <c r="F86">
        <f t="shared" si="8"/>
        <v>3744379.8229124551</v>
      </c>
    </row>
    <row r="87" spans="2:6" x14ac:dyDescent="0.25">
      <c r="B87">
        <v>83</v>
      </c>
      <c r="C87">
        <f t="shared" si="5"/>
        <v>35518.415802676893</v>
      </c>
      <c r="D87">
        <f t="shared" si="6"/>
        <v>31203.165190937129</v>
      </c>
      <c r="E87">
        <f t="shared" si="7"/>
        <v>4315.2506117397643</v>
      </c>
      <c r="F87">
        <f t="shared" si="8"/>
        <v>3740064.5723007154</v>
      </c>
    </row>
    <row r="88" spans="2:6" x14ac:dyDescent="0.25">
      <c r="B88">
        <v>84</v>
      </c>
      <c r="C88">
        <f t="shared" si="5"/>
        <v>35518.415802676893</v>
      </c>
      <c r="D88">
        <f t="shared" si="6"/>
        <v>31167.204769172629</v>
      </c>
      <c r="E88">
        <f t="shared" si="7"/>
        <v>4351.2110335042635</v>
      </c>
      <c r="F88">
        <f t="shared" si="8"/>
        <v>3735713.3612672109</v>
      </c>
    </row>
    <row r="89" spans="2:6" x14ac:dyDescent="0.25">
      <c r="B89">
        <v>85</v>
      </c>
      <c r="C89">
        <f t="shared" si="5"/>
        <v>35518.415802676893</v>
      </c>
      <c r="D89">
        <f t="shared" si="6"/>
        <v>31130.944677226758</v>
      </c>
      <c r="E89">
        <f t="shared" si="7"/>
        <v>4387.4711254501344</v>
      </c>
      <c r="F89">
        <f t="shared" si="8"/>
        <v>3731325.8901417609</v>
      </c>
    </row>
    <row r="90" spans="2:6" x14ac:dyDescent="0.25">
      <c r="B90">
        <v>86</v>
      </c>
      <c r="C90">
        <f t="shared" si="5"/>
        <v>35518.415802676893</v>
      </c>
      <c r="D90">
        <f t="shared" si="6"/>
        <v>31094.38241784801</v>
      </c>
      <c r="E90">
        <f t="shared" si="7"/>
        <v>4424.0333848288828</v>
      </c>
      <c r="F90">
        <f t="shared" si="8"/>
        <v>3726901.8567569321</v>
      </c>
    </row>
    <row r="91" spans="2:6" x14ac:dyDescent="0.25">
      <c r="B91">
        <v>87</v>
      </c>
      <c r="C91">
        <f t="shared" si="5"/>
        <v>35518.415802676893</v>
      </c>
      <c r="D91">
        <f t="shared" si="6"/>
        <v>31057.515472974435</v>
      </c>
      <c r="E91">
        <f t="shared" si="7"/>
        <v>4460.9003297024574</v>
      </c>
      <c r="F91">
        <f t="shared" si="8"/>
        <v>3722440.9564272296</v>
      </c>
    </row>
    <row r="92" spans="2:6" x14ac:dyDescent="0.25">
      <c r="B92">
        <v>88</v>
      </c>
      <c r="C92">
        <f t="shared" si="5"/>
        <v>35518.415802676893</v>
      </c>
      <c r="D92">
        <f t="shared" si="6"/>
        <v>31020.341303560246</v>
      </c>
      <c r="E92">
        <f t="shared" si="7"/>
        <v>4498.0744991166466</v>
      </c>
      <c r="F92">
        <f t="shared" si="8"/>
        <v>3717942.8819281128</v>
      </c>
    </row>
    <row r="93" spans="2:6" x14ac:dyDescent="0.25">
      <c r="B93">
        <v>89</v>
      </c>
      <c r="C93">
        <f t="shared" si="5"/>
        <v>35518.415802676893</v>
      </c>
      <c r="D93">
        <f t="shared" si="6"/>
        <v>30982.857349400943</v>
      </c>
      <c r="E93">
        <f t="shared" si="7"/>
        <v>4535.5584532759494</v>
      </c>
      <c r="F93">
        <f t="shared" si="8"/>
        <v>3713407.323474837</v>
      </c>
    </row>
    <row r="94" spans="2:6" x14ac:dyDescent="0.25">
      <c r="B94">
        <v>90</v>
      </c>
      <c r="C94">
        <f t="shared" si="5"/>
        <v>35518.415802676893</v>
      </c>
      <c r="D94">
        <f t="shared" si="6"/>
        <v>30945.061028956978</v>
      </c>
      <c r="E94">
        <f t="shared" si="7"/>
        <v>4573.3547737199151</v>
      </c>
      <c r="F94">
        <f t="shared" si="8"/>
        <v>3708833.9687011172</v>
      </c>
    </row>
    <row r="95" spans="2:6" x14ac:dyDescent="0.25">
      <c r="B95">
        <v>91</v>
      </c>
      <c r="C95">
        <f t="shared" si="5"/>
        <v>35518.415802676893</v>
      </c>
      <c r="D95">
        <f t="shared" si="6"/>
        <v>30906.94973917598</v>
      </c>
      <c r="E95">
        <f t="shared" si="7"/>
        <v>4611.4660635009132</v>
      </c>
      <c r="F95">
        <f t="shared" si="8"/>
        <v>3704222.5026376164</v>
      </c>
    </row>
    <row r="96" spans="2:6" x14ac:dyDescent="0.25">
      <c r="B96">
        <v>92</v>
      </c>
      <c r="C96">
        <f t="shared" si="5"/>
        <v>35518.415802676893</v>
      </c>
      <c r="D96">
        <f t="shared" si="6"/>
        <v>30868.520855313473</v>
      </c>
      <c r="E96">
        <f t="shared" si="7"/>
        <v>4649.8949473634202</v>
      </c>
      <c r="F96">
        <f t="shared" si="8"/>
        <v>3699572.6076902528</v>
      </c>
    </row>
    <row r="97" spans="2:11" x14ac:dyDescent="0.25">
      <c r="B97">
        <v>93</v>
      </c>
      <c r="C97">
        <f t="shared" si="5"/>
        <v>35518.415802676893</v>
      </c>
      <c r="D97">
        <f t="shared" si="6"/>
        <v>30829.771730752109</v>
      </c>
      <c r="E97">
        <f t="shared" si="7"/>
        <v>4688.6440719247839</v>
      </c>
      <c r="F97">
        <f t="shared" si="8"/>
        <v>3694883.9636183279</v>
      </c>
    </row>
    <row r="98" spans="2:11" x14ac:dyDescent="0.25">
      <c r="B98">
        <v>94</v>
      </c>
      <c r="C98">
        <f t="shared" si="5"/>
        <v>35518.415802676893</v>
      </c>
      <c r="D98">
        <f t="shared" si="6"/>
        <v>30790.6996968194</v>
      </c>
      <c r="E98">
        <f t="shared" si="7"/>
        <v>4727.7161058574929</v>
      </c>
      <c r="F98">
        <f t="shared" si="8"/>
        <v>3690156.2475124705</v>
      </c>
    </row>
    <row r="99" spans="2:11" x14ac:dyDescent="0.25">
      <c r="B99">
        <v>95</v>
      </c>
      <c r="C99">
        <f t="shared" si="5"/>
        <v>35518.415802676893</v>
      </c>
      <c r="D99">
        <f t="shared" si="6"/>
        <v>30751.302062603922</v>
      </c>
      <c r="E99">
        <f t="shared" si="7"/>
        <v>4767.1137400729713</v>
      </c>
      <c r="F99">
        <f t="shared" si="8"/>
        <v>3685389.1337723974</v>
      </c>
    </row>
    <row r="100" spans="2:11" x14ac:dyDescent="0.25">
      <c r="B100">
        <v>96</v>
      </c>
      <c r="C100">
        <f t="shared" si="5"/>
        <v>35518.415802676893</v>
      </c>
      <c r="D100">
        <f t="shared" si="6"/>
        <v>30711.576114769981</v>
      </c>
      <c r="E100">
        <f t="shared" si="7"/>
        <v>4806.8396879069114</v>
      </c>
      <c r="F100">
        <f t="shared" si="8"/>
        <v>3680582.2940844903</v>
      </c>
    </row>
    <row r="101" spans="2:11" x14ac:dyDescent="0.25">
      <c r="B101">
        <v>97</v>
      </c>
      <c r="C101">
        <f t="shared" si="5"/>
        <v>35518.415802676893</v>
      </c>
      <c r="D101">
        <f t="shared" si="6"/>
        <v>30671.519117370754</v>
      </c>
      <c r="E101">
        <f t="shared" si="7"/>
        <v>4846.8966853061393</v>
      </c>
      <c r="F101">
        <f t="shared" si="8"/>
        <v>3675735.3973991843</v>
      </c>
    </row>
    <row r="102" spans="2:11" x14ac:dyDescent="0.25">
      <c r="B102">
        <v>98</v>
      </c>
      <c r="C102">
        <f t="shared" si="5"/>
        <v>35518.415802676893</v>
      </c>
      <c r="D102">
        <f t="shared" si="6"/>
        <v>30631.128311659868</v>
      </c>
      <c r="E102">
        <f t="shared" si="7"/>
        <v>4887.2874910170249</v>
      </c>
      <c r="F102">
        <f t="shared" si="8"/>
        <v>3670848.1099081673</v>
      </c>
    </row>
    <row r="103" spans="2:11" x14ac:dyDescent="0.25">
      <c r="B103">
        <v>99</v>
      </c>
      <c r="C103">
        <f t="shared" si="5"/>
        <v>35518.415802676893</v>
      </c>
      <c r="D103">
        <f t="shared" si="6"/>
        <v>30590.400915901395</v>
      </c>
      <c r="E103">
        <f t="shared" si="7"/>
        <v>4928.0148867754979</v>
      </c>
      <c r="F103">
        <f t="shared" si="8"/>
        <v>3665920.0950213918</v>
      </c>
      <c r="H103" t="s">
        <v>0</v>
      </c>
      <c r="I103" t="s">
        <v>5</v>
      </c>
    </row>
    <row r="104" spans="2:11" x14ac:dyDescent="0.25">
      <c r="B104">
        <v>100</v>
      </c>
      <c r="C104">
        <f t="shared" si="5"/>
        <v>35518.415802676893</v>
      </c>
      <c r="D104" s="2">
        <f t="shared" si="6"/>
        <v>30549.334125178266</v>
      </c>
      <c r="E104" s="3">
        <f t="shared" si="7"/>
        <v>4969.081677498627</v>
      </c>
      <c r="F104" s="4">
        <f t="shared" si="8"/>
        <v>3660951.013343893</v>
      </c>
      <c r="I104" t="s">
        <v>6</v>
      </c>
    </row>
    <row r="105" spans="2:11" x14ac:dyDescent="0.25">
      <c r="B105">
        <v>101</v>
      </c>
      <c r="C105">
        <f t="shared" si="5"/>
        <v>35518.415802676893</v>
      </c>
      <c r="D105">
        <f t="shared" si="6"/>
        <v>30507.925111199107</v>
      </c>
      <c r="E105">
        <f t="shared" si="7"/>
        <v>5010.4906914777857</v>
      </c>
      <c r="F105">
        <f t="shared" si="8"/>
        <v>3655940.5226524151</v>
      </c>
    </row>
    <row r="106" spans="2:11" x14ac:dyDescent="0.25">
      <c r="B106">
        <v>102</v>
      </c>
      <c r="C106">
        <f t="shared" si="5"/>
        <v>35518.415802676893</v>
      </c>
      <c r="D106">
        <f t="shared" si="6"/>
        <v>30466.171022103459</v>
      </c>
      <c r="E106">
        <f t="shared" si="7"/>
        <v>5052.2447805734337</v>
      </c>
      <c r="F106">
        <f t="shared" si="8"/>
        <v>3650888.2778718416</v>
      </c>
    </row>
    <row r="107" spans="2:11" x14ac:dyDescent="0.25">
      <c r="B107">
        <v>103</v>
      </c>
      <c r="C107">
        <f t="shared" si="5"/>
        <v>35518.415802676893</v>
      </c>
      <c r="D107">
        <f t="shared" si="6"/>
        <v>30424.068982265348</v>
      </c>
      <c r="E107">
        <f t="shared" si="7"/>
        <v>5094.3468204115452</v>
      </c>
      <c r="F107">
        <f t="shared" si="8"/>
        <v>3645793.9310514298</v>
      </c>
      <c r="I107" s="2">
        <f>C106*(1-1/(1+0.1/12)^(12*28-99))</f>
        <v>30549.334125178295</v>
      </c>
      <c r="J107" s="3">
        <f>C104/(1+0.1/12)^(12*28-99)</f>
        <v>4969.0816774985988</v>
      </c>
      <c r="K107" s="4">
        <f>I110/(0.1/12)</f>
        <v>3660951.0133438967</v>
      </c>
    </row>
    <row r="108" spans="2:11" x14ac:dyDescent="0.25">
      <c r="B108">
        <v>104</v>
      </c>
      <c r="C108">
        <f t="shared" si="5"/>
        <v>35518.415802676893</v>
      </c>
      <c r="D108">
        <f t="shared" si="6"/>
        <v>30381.61609209525</v>
      </c>
      <c r="E108">
        <f t="shared" si="7"/>
        <v>5136.799710581643</v>
      </c>
      <c r="F108">
        <f t="shared" si="8"/>
        <v>3640657.1313408483</v>
      </c>
    </row>
    <row r="109" spans="2:11" x14ac:dyDescent="0.25">
      <c r="B109">
        <v>105</v>
      </c>
      <c r="C109">
        <f t="shared" si="5"/>
        <v>35518.415802676893</v>
      </c>
      <c r="D109">
        <f t="shared" si="6"/>
        <v>30338.809427840402</v>
      </c>
      <c r="E109">
        <f t="shared" si="7"/>
        <v>5179.6063748364904</v>
      </c>
      <c r="F109">
        <f t="shared" si="8"/>
        <v>3635477.5249660118</v>
      </c>
    </row>
    <row r="110" spans="2:11" x14ac:dyDescent="0.25">
      <c r="B110">
        <v>106</v>
      </c>
      <c r="C110">
        <f t="shared" si="5"/>
        <v>35518.415802676893</v>
      </c>
      <c r="D110">
        <f t="shared" si="6"/>
        <v>30295.646041383432</v>
      </c>
      <c r="E110">
        <f t="shared" si="7"/>
        <v>5222.7697612934608</v>
      </c>
      <c r="F110">
        <f t="shared" si="8"/>
        <v>3630254.7552047181</v>
      </c>
      <c r="I110">
        <f>C108*(1-1/(1+0.1/12)^(12*28-100))</f>
        <v>30507.92511119914</v>
      </c>
    </row>
    <row r="111" spans="2:11" x14ac:dyDescent="0.25">
      <c r="B111">
        <v>107</v>
      </c>
      <c r="C111">
        <f t="shared" si="5"/>
        <v>35518.415802676893</v>
      </c>
      <c r="D111">
        <f t="shared" si="6"/>
        <v>30252.122960039316</v>
      </c>
      <c r="E111">
        <f t="shared" si="7"/>
        <v>5266.2928426375765</v>
      </c>
      <c r="F111">
        <f t="shared" si="8"/>
        <v>3624988.4623620803</v>
      </c>
    </row>
    <row r="112" spans="2:11" x14ac:dyDescent="0.25">
      <c r="B112">
        <v>108</v>
      </c>
      <c r="C112">
        <f t="shared" si="5"/>
        <v>35518.415802676893</v>
      </c>
      <c r="D112">
        <f t="shared" si="6"/>
        <v>30208.237186350671</v>
      </c>
      <c r="E112">
        <f t="shared" si="7"/>
        <v>5310.1786163262223</v>
      </c>
      <c r="F112">
        <f t="shared" si="8"/>
        <v>3619678.283745754</v>
      </c>
    </row>
    <row r="113" spans="2:6" x14ac:dyDescent="0.25">
      <c r="B113">
        <v>109</v>
      </c>
      <c r="C113">
        <f t="shared" si="5"/>
        <v>35518.415802676893</v>
      </c>
      <c r="D113">
        <f t="shared" si="6"/>
        <v>30163.985697881286</v>
      </c>
      <c r="E113">
        <f t="shared" si="7"/>
        <v>5354.4301047956069</v>
      </c>
      <c r="F113">
        <f t="shared" si="8"/>
        <v>3614323.8536409587</v>
      </c>
    </row>
    <row r="114" spans="2:6" x14ac:dyDescent="0.25">
      <c r="B114">
        <v>110</v>
      </c>
      <c r="C114">
        <f t="shared" si="5"/>
        <v>35518.415802676893</v>
      </c>
      <c r="D114">
        <f t="shared" si="6"/>
        <v>30119.365447007993</v>
      </c>
      <c r="E114">
        <f t="shared" si="7"/>
        <v>5399.0503556689</v>
      </c>
      <c r="F114">
        <f t="shared" si="8"/>
        <v>3608924.8032852896</v>
      </c>
    </row>
    <row r="115" spans="2:6" x14ac:dyDescent="0.25">
      <c r="B115">
        <v>111</v>
      </c>
      <c r="C115">
        <f t="shared" si="5"/>
        <v>35518.415802676893</v>
      </c>
      <c r="D115">
        <f t="shared" si="6"/>
        <v>30074.373360710746</v>
      </c>
      <c r="E115">
        <f t="shared" si="7"/>
        <v>5444.0424419661467</v>
      </c>
      <c r="F115">
        <f t="shared" si="8"/>
        <v>3603480.7608433235</v>
      </c>
    </row>
    <row r="116" spans="2:6" x14ac:dyDescent="0.25">
      <c r="B116">
        <v>112</v>
      </c>
      <c r="C116">
        <f t="shared" si="5"/>
        <v>35518.415802676893</v>
      </c>
      <c r="D116">
        <f t="shared" si="6"/>
        <v>30029.006340361029</v>
      </c>
      <c r="E116">
        <f t="shared" si="7"/>
        <v>5489.4094623158635</v>
      </c>
      <c r="F116">
        <f t="shared" si="8"/>
        <v>3597991.3513810076</v>
      </c>
    </row>
    <row r="117" spans="2:6" x14ac:dyDescent="0.25">
      <c r="B117">
        <v>113</v>
      </c>
      <c r="C117">
        <f t="shared" si="5"/>
        <v>35518.415802676893</v>
      </c>
      <c r="D117">
        <f t="shared" si="6"/>
        <v>29983.261261508396</v>
      </c>
      <c r="E117">
        <f t="shared" si="7"/>
        <v>5535.1545411684965</v>
      </c>
      <c r="F117">
        <f t="shared" si="8"/>
        <v>3592456.1968398392</v>
      </c>
    </row>
    <row r="118" spans="2:6" x14ac:dyDescent="0.25">
      <c r="B118">
        <v>114</v>
      </c>
      <c r="C118">
        <f t="shared" si="5"/>
        <v>35518.415802676893</v>
      </c>
      <c r="D118">
        <f t="shared" si="6"/>
        <v>29937.134973665332</v>
      </c>
      <c r="E118">
        <f t="shared" si="7"/>
        <v>5581.2808290115609</v>
      </c>
      <c r="F118">
        <f t="shared" si="8"/>
        <v>3586874.9160108278</v>
      </c>
    </row>
    <row r="119" spans="2:6" x14ac:dyDescent="0.25">
      <c r="B119">
        <v>115</v>
      </c>
      <c r="C119">
        <f t="shared" si="5"/>
        <v>35518.415802676893</v>
      </c>
      <c r="D119">
        <f t="shared" si="6"/>
        <v>29890.624300090232</v>
      </c>
      <c r="E119">
        <f t="shared" si="7"/>
        <v>5627.7915025866605</v>
      </c>
      <c r="F119">
        <f t="shared" si="8"/>
        <v>3581247.1245082412</v>
      </c>
    </row>
    <row r="120" spans="2:6" x14ac:dyDescent="0.25">
      <c r="B120">
        <v>116</v>
      </c>
      <c r="C120">
        <f t="shared" si="5"/>
        <v>35518.415802676893</v>
      </c>
      <c r="D120">
        <f t="shared" si="6"/>
        <v>29843.726037568678</v>
      </c>
      <c r="E120">
        <f t="shared" si="7"/>
        <v>5674.6897651082145</v>
      </c>
      <c r="F120">
        <f t="shared" si="8"/>
        <v>3575572.4347431329</v>
      </c>
    </row>
    <row r="121" spans="2:6" x14ac:dyDescent="0.25">
      <c r="B121">
        <v>117</v>
      </c>
      <c r="C121">
        <f t="shared" si="5"/>
        <v>35518.415802676893</v>
      </c>
      <c r="D121">
        <f t="shared" si="6"/>
        <v>29796.436956192774</v>
      </c>
      <c r="E121">
        <f t="shared" si="7"/>
        <v>5721.9788464841185</v>
      </c>
      <c r="F121">
        <f t="shared" si="8"/>
        <v>3569850.4558966486</v>
      </c>
    </row>
    <row r="122" spans="2:6" x14ac:dyDescent="0.25">
      <c r="B122">
        <v>118</v>
      </c>
      <c r="C122">
        <f t="shared" si="5"/>
        <v>35518.415802676893</v>
      </c>
      <c r="D122">
        <f t="shared" si="6"/>
        <v>29748.75379913874</v>
      </c>
      <c r="E122">
        <f t="shared" si="7"/>
        <v>5769.6620035381529</v>
      </c>
      <c r="F122">
        <f t="shared" si="8"/>
        <v>3564080.7938931105</v>
      </c>
    </row>
    <row r="123" spans="2:6" x14ac:dyDescent="0.25">
      <c r="B123">
        <v>119</v>
      </c>
      <c r="C123">
        <f t="shared" si="5"/>
        <v>35518.415802676893</v>
      </c>
      <c r="D123">
        <f t="shared" si="6"/>
        <v>29700.673282442589</v>
      </c>
      <c r="E123">
        <f t="shared" si="7"/>
        <v>5817.7425202343038</v>
      </c>
      <c r="F123">
        <f t="shared" si="8"/>
        <v>3558263.0513728764</v>
      </c>
    </row>
    <row r="124" spans="2:6" x14ac:dyDescent="0.25">
      <c r="B124">
        <v>120</v>
      </c>
      <c r="C124">
        <f t="shared" si="5"/>
        <v>35518.415802676893</v>
      </c>
      <c r="D124">
        <f t="shared" si="6"/>
        <v>29652.192094773971</v>
      </c>
      <c r="E124">
        <f t="shared" si="7"/>
        <v>5866.2237079029219</v>
      </c>
      <c r="F124">
        <f t="shared" si="8"/>
        <v>3552396.8276649737</v>
      </c>
    </row>
    <row r="125" spans="2:6" x14ac:dyDescent="0.25">
      <c r="B125">
        <v>121</v>
      </c>
      <c r="C125">
        <f t="shared" si="5"/>
        <v>35518.415802676893</v>
      </c>
      <c r="D125">
        <f t="shared" si="6"/>
        <v>29603.306897208113</v>
      </c>
      <c r="E125">
        <f t="shared" si="7"/>
        <v>5915.10890546878</v>
      </c>
      <c r="F125">
        <f t="shared" si="8"/>
        <v>3546481.7187595051</v>
      </c>
    </row>
    <row r="126" spans="2:6" x14ac:dyDescent="0.25">
      <c r="B126">
        <v>122</v>
      </c>
      <c r="C126">
        <f t="shared" si="5"/>
        <v>35518.415802676893</v>
      </c>
      <c r="D126">
        <f t="shared" si="6"/>
        <v>29554.014322995878</v>
      </c>
      <c r="E126">
        <f t="shared" si="7"/>
        <v>5964.4014796810152</v>
      </c>
      <c r="F126">
        <f t="shared" si="8"/>
        <v>3540517.3172798241</v>
      </c>
    </row>
    <row r="127" spans="2:6" x14ac:dyDescent="0.25">
      <c r="B127">
        <v>123</v>
      </c>
      <c r="C127">
        <f t="shared" si="5"/>
        <v>35518.415802676893</v>
      </c>
      <c r="D127">
        <f t="shared" si="6"/>
        <v>29504.310977331868</v>
      </c>
      <c r="E127">
        <f t="shared" si="7"/>
        <v>6014.1048253450244</v>
      </c>
      <c r="F127">
        <f t="shared" si="8"/>
        <v>3534503.2124544792</v>
      </c>
    </row>
    <row r="128" spans="2:6" x14ac:dyDescent="0.25">
      <c r="B128">
        <v>124</v>
      </c>
      <c r="C128">
        <f t="shared" si="5"/>
        <v>35518.415802676893</v>
      </c>
      <c r="D128">
        <f t="shared" si="6"/>
        <v>29454.193437120663</v>
      </c>
      <c r="E128">
        <f t="shared" si="7"/>
        <v>6064.2223655562302</v>
      </c>
      <c r="F128">
        <f t="shared" si="8"/>
        <v>3528438.9900889229</v>
      </c>
    </row>
    <row r="129" spans="2:6" x14ac:dyDescent="0.25">
      <c r="B129">
        <v>125</v>
      </c>
      <c r="C129">
        <f t="shared" si="5"/>
        <v>35518.415802676893</v>
      </c>
      <c r="D129">
        <f t="shared" si="6"/>
        <v>29403.658250741024</v>
      </c>
      <c r="E129">
        <f t="shared" si="7"/>
        <v>6114.7575519358688</v>
      </c>
      <c r="F129">
        <f t="shared" si="8"/>
        <v>3522324.2325369869</v>
      </c>
    </row>
    <row r="130" spans="2:6" x14ac:dyDescent="0.25">
      <c r="B130">
        <v>126</v>
      </c>
      <c r="C130">
        <f t="shared" si="5"/>
        <v>35518.415802676893</v>
      </c>
      <c r="D130">
        <f t="shared" si="6"/>
        <v>29352.70193780823</v>
      </c>
      <c r="E130">
        <f t="shared" si="7"/>
        <v>6165.7138648686632</v>
      </c>
      <c r="F130">
        <f t="shared" si="8"/>
        <v>3516158.5186721184</v>
      </c>
    </row>
    <row r="131" spans="2:6" x14ac:dyDescent="0.25">
      <c r="B131">
        <v>127</v>
      </c>
      <c r="C131">
        <f t="shared" si="5"/>
        <v>35518.415802676893</v>
      </c>
      <c r="D131">
        <f t="shared" si="6"/>
        <v>29301.320988934323</v>
      </c>
      <c r="E131">
        <f t="shared" si="7"/>
        <v>6217.0948137425694</v>
      </c>
      <c r="F131">
        <f t="shared" si="8"/>
        <v>3509941.4238583758</v>
      </c>
    </row>
    <row r="132" spans="2:6" x14ac:dyDescent="0.25">
      <c r="B132">
        <v>128</v>
      </c>
      <c r="C132">
        <f t="shared" si="5"/>
        <v>35518.415802676893</v>
      </c>
      <c r="D132">
        <f t="shared" si="6"/>
        <v>29249.511865486467</v>
      </c>
      <c r="E132">
        <f t="shared" si="7"/>
        <v>6268.9039371904255</v>
      </c>
      <c r="F132">
        <f t="shared" si="8"/>
        <v>3503672.5199211854</v>
      </c>
    </row>
    <row r="133" spans="2:6" x14ac:dyDescent="0.25">
      <c r="B133">
        <v>129</v>
      </c>
      <c r="C133">
        <f t="shared" si="5"/>
        <v>35518.415802676893</v>
      </c>
      <c r="D133">
        <f t="shared" si="6"/>
        <v>29197.270999343211</v>
      </c>
      <c r="E133">
        <f t="shared" si="7"/>
        <v>6321.1448033336819</v>
      </c>
      <c r="F133">
        <f t="shared" si="8"/>
        <v>3497351.3751178519</v>
      </c>
    </row>
    <row r="134" spans="2:6" x14ac:dyDescent="0.25">
      <c r="B134">
        <v>130</v>
      </c>
      <c r="C134">
        <f t="shared" si="5"/>
        <v>35518.415802676893</v>
      </c>
      <c r="D134">
        <f t="shared" si="6"/>
        <v>29144.594792648768</v>
      </c>
      <c r="E134">
        <f t="shared" si="7"/>
        <v>6373.8210100281249</v>
      </c>
      <c r="F134">
        <f t="shared" si="8"/>
        <v>3490977.5541078239</v>
      </c>
    </row>
    <row r="135" spans="2:6" x14ac:dyDescent="0.25">
      <c r="B135">
        <v>131</v>
      </c>
      <c r="C135">
        <f t="shared" ref="C135:C198" si="9">C134</f>
        <v>35518.415802676893</v>
      </c>
      <c r="D135">
        <f t="shared" ref="D135:D198" si="10">F134*0.1/12</f>
        <v>29091.479617565201</v>
      </c>
      <c r="E135">
        <f t="shared" ref="E135:E198" si="11">C135-D135</f>
        <v>6426.9361851116919</v>
      </c>
      <c r="F135">
        <f t="shared" ref="F135:F198" si="12">F134-E135</f>
        <v>3484550.6179227121</v>
      </c>
    </row>
    <row r="136" spans="2:6" x14ac:dyDescent="0.25">
      <c r="B136">
        <v>132</v>
      </c>
      <c r="C136">
        <f t="shared" si="9"/>
        <v>35518.415802676893</v>
      </c>
      <c r="D136">
        <f t="shared" si="10"/>
        <v>29037.921816022601</v>
      </c>
      <c r="E136">
        <f t="shared" si="11"/>
        <v>6480.4939866542918</v>
      </c>
      <c r="F136">
        <f t="shared" si="12"/>
        <v>3478070.123936058</v>
      </c>
    </row>
    <row r="137" spans="2:6" x14ac:dyDescent="0.25">
      <c r="B137">
        <v>133</v>
      </c>
      <c r="C137">
        <f t="shared" si="9"/>
        <v>35518.415802676893</v>
      </c>
      <c r="D137">
        <f t="shared" si="10"/>
        <v>28983.917699467154</v>
      </c>
      <c r="E137">
        <f t="shared" si="11"/>
        <v>6534.4981032097385</v>
      </c>
      <c r="F137">
        <f t="shared" si="12"/>
        <v>3471535.6258328483</v>
      </c>
    </row>
    <row r="138" spans="2:6" x14ac:dyDescent="0.25">
      <c r="B138">
        <v>134</v>
      </c>
      <c r="C138">
        <f t="shared" si="9"/>
        <v>35518.415802676893</v>
      </c>
      <c r="D138">
        <f t="shared" si="10"/>
        <v>28929.463548607073</v>
      </c>
      <c r="E138">
        <f t="shared" si="11"/>
        <v>6588.9522540698199</v>
      </c>
      <c r="F138">
        <f t="shared" si="12"/>
        <v>3464946.6735787783</v>
      </c>
    </row>
    <row r="139" spans="2:6" x14ac:dyDescent="0.25">
      <c r="B139">
        <v>135</v>
      </c>
      <c r="C139">
        <f t="shared" si="9"/>
        <v>35518.415802676893</v>
      </c>
      <c r="D139">
        <f t="shared" si="10"/>
        <v>28874.555613156484</v>
      </c>
      <c r="E139">
        <f t="shared" si="11"/>
        <v>6643.8601895204083</v>
      </c>
      <c r="F139">
        <f t="shared" si="12"/>
        <v>3458302.813389258</v>
      </c>
    </row>
    <row r="140" spans="2:6" x14ac:dyDescent="0.25">
      <c r="B140">
        <v>136</v>
      </c>
      <c r="C140">
        <f t="shared" si="9"/>
        <v>35518.415802676893</v>
      </c>
      <c r="D140">
        <f t="shared" si="10"/>
        <v>28819.190111577151</v>
      </c>
      <c r="E140">
        <f t="shared" si="11"/>
        <v>6699.2256910997421</v>
      </c>
      <c r="F140">
        <f t="shared" si="12"/>
        <v>3451603.5876981583</v>
      </c>
    </row>
    <row r="141" spans="2:6" x14ac:dyDescent="0.25">
      <c r="B141">
        <v>137</v>
      </c>
      <c r="C141">
        <f t="shared" si="9"/>
        <v>35518.415802676893</v>
      </c>
      <c r="D141">
        <f t="shared" si="10"/>
        <v>28763.363230817991</v>
      </c>
      <c r="E141">
        <f t="shared" si="11"/>
        <v>6755.0525718589015</v>
      </c>
      <c r="F141">
        <f t="shared" si="12"/>
        <v>3444848.5351262996</v>
      </c>
    </row>
    <row r="142" spans="2:6" x14ac:dyDescent="0.25">
      <c r="B142">
        <v>138</v>
      </c>
      <c r="C142">
        <f t="shared" si="9"/>
        <v>35518.415802676893</v>
      </c>
      <c r="D142">
        <f t="shared" si="10"/>
        <v>28707.071126052499</v>
      </c>
      <c r="E142">
        <f t="shared" si="11"/>
        <v>6811.3446766243942</v>
      </c>
      <c r="F142">
        <f t="shared" si="12"/>
        <v>3438037.1904496751</v>
      </c>
    </row>
    <row r="143" spans="2:6" x14ac:dyDescent="0.25">
      <c r="B143">
        <v>139</v>
      </c>
      <c r="C143">
        <f t="shared" si="9"/>
        <v>35518.415802676893</v>
      </c>
      <c r="D143">
        <f t="shared" si="10"/>
        <v>28650.309920413962</v>
      </c>
      <c r="E143">
        <f t="shared" si="11"/>
        <v>6868.1058822629311</v>
      </c>
      <c r="F143">
        <f t="shared" si="12"/>
        <v>3431169.0845674123</v>
      </c>
    </row>
    <row r="144" spans="2:6" x14ac:dyDescent="0.25">
      <c r="B144">
        <v>140</v>
      </c>
      <c r="C144">
        <f t="shared" si="9"/>
        <v>35518.415802676893</v>
      </c>
      <c r="D144">
        <f t="shared" si="10"/>
        <v>28593.075704728439</v>
      </c>
      <c r="E144">
        <f t="shared" si="11"/>
        <v>6925.3400979484541</v>
      </c>
      <c r="F144">
        <f t="shared" si="12"/>
        <v>3424243.7444694638</v>
      </c>
    </row>
    <row r="145" spans="2:6" x14ac:dyDescent="0.25">
      <c r="B145">
        <v>141</v>
      </c>
      <c r="C145">
        <f t="shared" si="9"/>
        <v>35518.415802676893</v>
      </c>
      <c r="D145">
        <f t="shared" si="10"/>
        <v>28535.364537245536</v>
      </c>
      <c r="E145">
        <f t="shared" si="11"/>
        <v>6983.051265431357</v>
      </c>
      <c r="F145">
        <f t="shared" si="12"/>
        <v>3417260.6932040323</v>
      </c>
    </row>
    <row r="146" spans="2:6" x14ac:dyDescent="0.25">
      <c r="B146">
        <v>142</v>
      </c>
      <c r="C146">
        <f t="shared" si="9"/>
        <v>35518.415802676893</v>
      </c>
      <c r="D146">
        <f t="shared" si="10"/>
        <v>28477.172443366941</v>
      </c>
      <c r="E146">
        <f t="shared" si="11"/>
        <v>7041.2433593099522</v>
      </c>
      <c r="F146">
        <f t="shared" si="12"/>
        <v>3410219.4498447222</v>
      </c>
    </row>
    <row r="147" spans="2:6" x14ac:dyDescent="0.25">
      <c r="B147">
        <v>143</v>
      </c>
      <c r="C147">
        <f t="shared" si="9"/>
        <v>35518.415802676893</v>
      </c>
      <c r="D147">
        <f t="shared" si="10"/>
        <v>28418.495415372687</v>
      </c>
      <c r="E147">
        <f t="shared" si="11"/>
        <v>7099.9203873042061</v>
      </c>
      <c r="F147">
        <f t="shared" si="12"/>
        <v>3403119.5294574178</v>
      </c>
    </row>
    <row r="148" spans="2:6" x14ac:dyDescent="0.25">
      <c r="B148">
        <v>144</v>
      </c>
      <c r="C148">
        <f t="shared" si="9"/>
        <v>35518.415802676893</v>
      </c>
      <c r="D148">
        <f t="shared" si="10"/>
        <v>28359.329412145151</v>
      </c>
      <c r="E148">
        <f t="shared" si="11"/>
        <v>7159.0863905317419</v>
      </c>
      <c r="F148">
        <f t="shared" si="12"/>
        <v>3395960.4430668862</v>
      </c>
    </row>
    <row r="149" spans="2:6" x14ac:dyDescent="0.25">
      <c r="B149">
        <v>145</v>
      </c>
      <c r="C149">
        <f t="shared" si="9"/>
        <v>35518.415802676893</v>
      </c>
      <c r="D149">
        <f t="shared" si="10"/>
        <v>28299.670358890722</v>
      </c>
      <c r="E149">
        <f t="shared" si="11"/>
        <v>7218.7454437861707</v>
      </c>
      <c r="F149">
        <f t="shared" si="12"/>
        <v>3388741.6976231001</v>
      </c>
    </row>
    <row r="150" spans="2:6" x14ac:dyDescent="0.25">
      <c r="B150">
        <v>146</v>
      </c>
      <c r="C150">
        <f t="shared" si="9"/>
        <v>35518.415802676893</v>
      </c>
      <c r="D150">
        <f t="shared" si="10"/>
        <v>28239.514146859172</v>
      </c>
      <c r="E150">
        <f t="shared" si="11"/>
        <v>7278.9016558177209</v>
      </c>
      <c r="F150">
        <f t="shared" si="12"/>
        <v>3381462.7959672823</v>
      </c>
    </row>
    <row r="151" spans="2:6" x14ac:dyDescent="0.25">
      <c r="B151">
        <v>147</v>
      </c>
      <c r="C151">
        <f t="shared" si="9"/>
        <v>35518.415802676893</v>
      </c>
      <c r="D151">
        <f t="shared" si="10"/>
        <v>28178.856633060688</v>
      </c>
      <c r="E151">
        <f t="shared" si="11"/>
        <v>7339.5591696162046</v>
      </c>
      <c r="F151">
        <f t="shared" si="12"/>
        <v>3374123.2367976662</v>
      </c>
    </row>
    <row r="152" spans="2:6" x14ac:dyDescent="0.25">
      <c r="B152">
        <v>148</v>
      </c>
      <c r="C152">
        <f t="shared" si="9"/>
        <v>35518.415802676893</v>
      </c>
      <c r="D152">
        <f t="shared" si="10"/>
        <v>28117.693639980553</v>
      </c>
      <c r="E152">
        <f t="shared" si="11"/>
        <v>7400.7221626963401</v>
      </c>
      <c r="F152">
        <f t="shared" si="12"/>
        <v>3366722.5146349696</v>
      </c>
    </row>
    <row r="153" spans="2:6" x14ac:dyDescent="0.25">
      <c r="B153">
        <v>149</v>
      </c>
      <c r="C153">
        <f t="shared" si="9"/>
        <v>35518.415802676893</v>
      </c>
      <c r="D153">
        <f t="shared" si="10"/>
        <v>28056.020955291417</v>
      </c>
      <c r="E153">
        <f t="shared" si="11"/>
        <v>7462.3948473854762</v>
      </c>
      <c r="F153">
        <f t="shared" si="12"/>
        <v>3359260.1197875841</v>
      </c>
    </row>
    <row r="154" spans="2:6" x14ac:dyDescent="0.25">
      <c r="B154">
        <v>150</v>
      </c>
      <c r="C154">
        <f t="shared" si="9"/>
        <v>35518.415802676893</v>
      </c>
      <c r="D154">
        <f t="shared" si="10"/>
        <v>27993.834331563205</v>
      </c>
      <c r="E154">
        <f t="shared" si="11"/>
        <v>7524.5814711136882</v>
      </c>
      <c r="F154">
        <f t="shared" si="12"/>
        <v>3351735.5383164706</v>
      </c>
    </row>
    <row r="155" spans="2:6" x14ac:dyDescent="0.25">
      <c r="B155">
        <v>151</v>
      </c>
      <c r="C155">
        <f t="shared" si="9"/>
        <v>35518.415802676893</v>
      </c>
      <c r="D155">
        <f t="shared" si="10"/>
        <v>27931.129485970592</v>
      </c>
      <c r="E155">
        <f t="shared" si="11"/>
        <v>7587.2863167063006</v>
      </c>
      <c r="F155">
        <f t="shared" si="12"/>
        <v>3344148.2519997642</v>
      </c>
    </row>
    <row r="156" spans="2:6" x14ac:dyDescent="0.25">
      <c r="B156">
        <v>152</v>
      </c>
      <c r="C156">
        <f t="shared" si="9"/>
        <v>35518.415802676893</v>
      </c>
      <c r="D156">
        <f t="shared" si="10"/>
        <v>27867.902099998038</v>
      </c>
      <c r="E156">
        <f t="shared" si="11"/>
        <v>7650.5137026788543</v>
      </c>
      <c r="F156">
        <f t="shared" si="12"/>
        <v>3336497.7382970853</v>
      </c>
    </row>
    <row r="157" spans="2:6" x14ac:dyDescent="0.25">
      <c r="B157">
        <v>153</v>
      </c>
      <c r="C157">
        <f t="shared" si="9"/>
        <v>35518.415802676893</v>
      </c>
      <c r="D157">
        <f t="shared" si="10"/>
        <v>27804.147819142381</v>
      </c>
      <c r="E157">
        <f t="shared" si="11"/>
        <v>7714.2679835345116</v>
      </c>
      <c r="F157">
        <f t="shared" si="12"/>
        <v>3328783.4703135509</v>
      </c>
    </row>
    <row r="158" spans="2:6" x14ac:dyDescent="0.25">
      <c r="B158">
        <v>154</v>
      </c>
      <c r="C158">
        <f t="shared" si="9"/>
        <v>35518.415802676893</v>
      </c>
      <c r="D158">
        <f t="shared" si="10"/>
        <v>27739.862252612929</v>
      </c>
      <c r="E158">
        <f t="shared" si="11"/>
        <v>7778.5535500639635</v>
      </c>
      <c r="F158">
        <f t="shared" si="12"/>
        <v>3321004.9167634868</v>
      </c>
    </row>
    <row r="159" spans="2:6" x14ac:dyDescent="0.25">
      <c r="B159">
        <v>155</v>
      </c>
      <c r="C159">
        <f t="shared" si="9"/>
        <v>35518.415802676893</v>
      </c>
      <c r="D159">
        <f t="shared" si="10"/>
        <v>27675.040973029059</v>
      </c>
      <c r="E159">
        <f t="shared" si="11"/>
        <v>7843.3748296478334</v>
      </c>
      <c r="F159">
        <f t="shared" si="12"/>
        <v>3313161.5419338387</v>
      </c>
    </row>
    <row r="160" spans="2:6" x14ac:dyDescent="0.25">
      <c r="B160">
        <v>156</v>
      </c>
      <c r="C160">
        <f t="shared" si="9"/>
        <v>35518.415802676893</v>
      </c>
      <c r="D160">
        <f t="shared" si="10"/>
        <v>27609.679516115324</v>
      </c>
      <c r="E160">
        <f t="shared" si="11"/>
        <v>7908.7362865615687</v>
      </c>
      <c r="F160">
        <f t="shared" si="12"/>
        <v>3305252.8056472773</v>
      </c>
    </row>
    <row r="161" spans="2:6" x14ac:dyDescent="0.25">
      <c r="B161">
        <v>157</v>
      </c>
      <c r="C161">
        <f t="shared" si="9"/>
        <v>35518.415802676893</v>
      </c>
      <c r="D161">
        <f t="shared" si="10"/>
        <v>27543.773380393977</v>
      </c>
      <c r="E161">
        <f t="shared" si="11"/>
        <v>7974.6424222829155</v>
      </c>
      <c r="F161">
        <f t="shared" si="12"/>
        <v>3297278.1632249942</v>
      </c>
    </row>
    <row r="162" spans="2:6" x14ac:dyDescent="0.25">
      <c r="B162">
        <v>158</v>
      </c>
      <c r="C162">
        <f t="shared" si="9"/>
        <v>35518.415802676893</v>
      </c>
      <c r="D162">
        <f t="shared" si="10"/>
        <v>27477.318026874953</v>
      </c>
      <c r="E162">
        <f t="shared" si="11"/>
        <v>8041.0977758019399</v>
      </c>
      <c r="F162">
        <f t="shared" si="12"/>
        <v>3289237.0654491922</v>
      </c>
    </row>
    <row r="163" spans="2:6" x14ac:dyDescent="0.25">
      <c r="B163">
        <v>159</v>
      </c>
      <c r="C163">
        <f t="shared" si="9"/>
        <v>35518.415802676893</v>
      </c>
      <c r="D163">
        <f t="shared" si="10"/>
        <v>27410.308878743268</v>
      </c>
      <c r="E163">
        <f t="shared" si="11"/>
        <v>8108.1069239336248</v>
      </c>
      <c r="F163">
        <f t="shared" si="12"/>
        <v>3281128.9585252586</v>
      </c>
    </row>
    <row r="164" spans="2:6" x14ac:dyDescent="0.25">
      <c r="B164">
        <v>160</v>
      </c>
      <c r="C164">
        <f t="shared" si="9"/>
        <v>35518.415802676893</v>
      </c>
      <c r="D164">
        <f t="shared" si="10"/>
        <v>27342.741321043824</v>
      </c>
      <c r="E164">
        <f t="shared" si="11"/>
        <v>8175.6744816330684</v>
      </c>
      <c r="F164">
        <f t="shared" si="12"/>
        <v>3272953.2840436255</v>
      </c>
    </row>
    <row r="165" spans="2:6" x14ac:dyDescent="0.25">
      <c r="B165">
        <v>161</v>
      </c>
      <c r="C165">
        <f t="shared" si="9"/>
        <v>35518.415802676893</v>
      </c>
      <c r="D165">
        <f t="shared" si="10"/>
        <v>27274.610700363544</v>
      </c>
      <c r="E165">
        <f t="shared" si="11"/>
        <v>8243.8051023133485</v>
      </c>
      <c r="F165">
        <f t="shared" si="12"/>
        <v>3264709.4789413121</v>
      </c>
    </row>
    <row r="166" spans="2:6" x14ac:dyDescent="0.25">
      <c r="B166">
        <v>162</v>
      </c>
      <c r="C166">
        <f t="shared" si="9"/>
        <v>35518.415802676893</v>
      </c>
      <c r="D166">
        <f t="shared" si="10"/>
        <v>27205.912324510937</v>
      </c>
      <c r="E166">
        <f t="shared" si="11"/>
        <v>8312.503478165956</v>
      </c>
      <c r="F166">
        <f t="shared" si="12"/>
        <v>3256396.9754631459</v>
      </c>
    </row>
    <row r="167" spans="2:6" x14ac:dyDescent="0.25">
      <c r="B167">
        <v>163</v>
      </c>
      <c r="C167">
        <f t="shared" si="9"/>
        <v>35518.415802676893</v>
      </c>
      <c r="D167">
        <f t="shared" si="10"/>
        <v>27136.641462192885</v>
      </c>
      <c r="E167">
        <f t="shared" si="11"/>
        <v>8381.7743404840076</v>
      </c>
      <c r="F167">
        <f t="shared" si="12"/>
        <v>3248015.2011226621</v>
      </c>
    </row>
    <row r="168" spans="2:6" x14ac:dyDescent="0.25">
      <c r="B168">
        <v>164</v>
      </c>
      <c r="C168">
        <f t="shared" si="9"/>
        <v>35518.415802676893</v>
      </c>
      <c r="D168">
        <f t="shared" si="10"/>
        <v>27066.793342688852</v>
      </c>
      <c r="E168">
        <f t="shared" si="11"/>
        <v>8451.6224599880406</v>
      </c>
      <c r="F168">
        <f t="shared" si="12"/>
        <v>3239563.5786626739</v>
      </c>
    </row>
    <row r="169" spans="2:6" x14ac:dyDescent="0.25">
      <c r="B169">
        <v>165</v>
      </c>
      <c r="C169">
        <f t="shared" si="9"/>
        <v>35518.415802676893</v>
      </c>
      <c r="D169">
        <f t="shared" si="10"/>
        <v>26996.363155522286</v>
      </c>
      <c r="E169">
        <f t="shared" si="11"/>
        <v>8522.0526471546073</v>
      </c>
      <c r="F169">
        <f t="shared" si="12"/>
        <v>3231041.5260155192</v>
      </c>
    </row>
    <row r="170" spans="2:6" x14ac:dyDescent="0.25">
      <c r="B170">
        <v>166</v>
      </c>
      <c r="C170">
        <f t="shared" si="9"/>
        <v>35518.415802676893</v>
      </c>
      <c r="D170">
        <f t="shared" si="10"/>
        <v>26925.34605012933</v>
      </c>
      <c r="E170">
        <f t="shared" si="11"/>
        <v>8593.0697525475625</v>
      </c>
      <c r="F170">
        <f t="shared" si="12"/>
        <v>3222448.4562629717</v>
      </c>
    </row>
    <row r="171" spans="2:6" x14ac:dyDescent="0.25">
      <c r="B171">
        <v>167</v>
      </c>
      <c r="C171">
        <f t="shared" si="9"/>
        <v>35518.415802676893</v>
      </c>
      <c r="D171">
        <f t="shared" si="10"/>
        <v>26853.737135524763</v>
      </c>
      <c r="E171">
        <f t="shared" si="11"/>
        <v>8664.6786671521295</v>
      </c>
      <c r="F171">
        <f t="shared" si="12"/>
        <v>3213783.7775958194</v>
      </c>
    </row>
    <row r="172" spans="2:6" x14ac:dyDescent="0.25">
      <c r="B172">
        <v>168</v>
      </c>
      <c r="C172">
        <f t="shared" si="9"/>
        <v>35518.415802676893</v>
      </c>
      <c r="D172">
        <f t="shared" si="10"/>
        <v>26781.531479965164</v>
      </c>
      <c r="E172">
        <f t="shared" si="11"/>
        <v>8736.8843227117286</v>
      </c>
      <c r="F172">
        <f t="shared" si="12"/>
        <v>3205046.8932731077</v>
      </c>
    </row>
    <row r="173" spans="2:6" x14ac:dyDescent="0.25">
      <c r="B173">
        <v>169</v>
      </c>
      <c r="C173">
        <f t="shared" si="9"/>
        <v>35518.415802676893</v>
      </c>
      <c r="D173">
        <f t="shared" si="10"/>
        <v>26708.72411060923</v>
      </c>
      <c r="E173">
        <f t="shared" si="11"/>
        <v>8809.6916920676631</v>
      </c>
      <c r="F173">
        <f t="shared" si="12"/>
        <v>3196237.2015810399</v>
      </c>
    </row>
    <row r="174" spans="2:6" x14ac:dyDescent="0.25">
      <c r="B174">
        <v>170</v>
      </c>
      <c r="C174">
        <f t="shared" si="9"/>
        <v>35518.415802676893</v>
      </c>
      <c r="D174">
        <f t="shared" si="10"/>
        <v>26635.310013175334</v>
      </c>
      <c r="E174">
        <f t="shared" si="11"/>
        <v>8883.1057895015583</v>
      </c>
      <c r="F174">
        <f t="shared" si="12"/>
        <v>3187354.0957915382</v>
      </c>
    </row>
    <row r="175" spans="2:6" x14ac:dyDescent="0.25">
      <c r="B175">
        <v>171</v>
      </c>
      <c r="C175">
        <f t="shared" si="9"/>
        <v>35518.415802676893</v>
      </c>
      <c r="D175">
        <f t="shared" si="10"/>
        <v>26561.284131596156</v>
      </c>
      <c r="E175">
        <f t="shared" si="11"/>
        <v>8957.1316710807369</v>
      </c>
      <c r="F175">
        <f t="shared" si="12"/>
        <v>3178396.9641204574</v>
      </c>
    </row>
    <row r="176" spans="2:6" x14ac:dyDescent="0.25">
      <c r="B176">
        <v>172</v>
      </c>
      <c r="C176">
        <f t="shared" si="9"/>
        <v>35518.415802676893</v>
      </c>
      <c r="D176">
        <f t="shared" si="10"/>
        <v>26486.64136767048</v>
      </c>
      <c r="E176">
        <f t="shared" si="11"/>
        <v>9031.7744350064131</v>
      </c>
      <c r="F176">
        <f t="shared" si="12"/>
        <v>3169365.1896854509</v>
      </c>
    </row>
    <row r="177" spans="2:6" x14ac:dyDescent="0.25">
      <c r="B177">
        <v>173</v>
      </c>
      <c r="C177">
        <f t="shared" si="9"/>
        <v>35518.415802676893</v>
      </c>
      <c r="D177">
        <f t="shared" si="10"/>
        <v>26411.376580712094</v>
      </c>
      <c r="E177">
        <f t="shared" si="11"/>
        <v>9107.0392219647983</v>
      </c>
      <c r="F177">
        <f t="shared" si="12"/>
        <v>3160258.1504634861</v>
      </c>
    </row>
    <row r="178" spans="2:6" x14ac:dyDescent="0.25">
      <c r="B178">
        <v>174</v>
      </c>
      <c r="C178">
        <f t="shared" si="9"/>
        <v>35518.415802676893</v>
      </c>
      <c r="D178">
        <f t="shared" si="10"/>
        <v>26335.484587195719</v>
      </c>
      <c r="E178">
        <f t="shared" si="11"/>
        <v>9182.9312154811741</v>
      </c>
      <c r="F178">
        <f t="shared" si="12"/>
        <v>3151075.2192480047</v>
      </c>
    </row>
    <row r="179" spans="2:6" x14ac:dyDescent="0.25">
      <c r="B179">
        <v>175</v>
      </c>
      <c r="C179">
        <f t="shared" si="9"/>
        <v>35518.415802676893</v>
      </c>
      <c r="D179">
        <f t="shared" si="10"/>
        <v>26258.960160400038</v>
      </c>
      <c r="E179">
        <f t="shared" si="11"/>
        <v>9259.4556422768546</v>
      </c>
      <c r="F179">
        <f t="shared" si="12"/>
        <v>3141815.7636057278</v>
      </c>
    </row>
    <row r="180" spans="2:6" x14ac:dyDescent="0.25">
      <c r="B180">
        <v>176</v>
      </c>
      <c r="C180">
        <f t="shared" si="9"/>
        <v>35518.415802676893</v>
      </c>
      <c r="D180">
        <f t="shared" si="10"/>
        <v>26181.798030047732</v>
      </c>
      <c r="E180">
        <f t="shared" si="11"/>
        <v>9336.6177726291608</v>
      </c>
      <c r="F180">
        <f t="shared" si="12"/>
        <v>3132479.1458330988</v>
      </c>
    </row>
    <row r="181" spans="2:6" x14ac:dyDescent="0.25">
      <c r="B181">
        <v>177</v>
      </c>
      <c r="C181">
        <f t="shared" si="9"/>
        <v>35518.415802676893</v>
      </c>
      <c r="D181">
        <f t="shared" si="10"/>
        <v>26103.992881942493</v>
      </c>
      <c r="E181">
        <f t="shared" si="11"/>
        <v>9414.4229207343997</v>
      </c>
      <c r="F181">
        <f t="shared" si="12"/>
        <v>3123064.7229123642</v>
      </c>
    </row>
    <row r="182" spans="2:6" x14ac:dyDescent="0.25">
      <c r="B182">
        <v>178</v>
      </c>
      <c r="C182">
        <f t="shared" si="9"/>
        <v>35518.415802676893</v>
      </c>
      <c r="D182">
        <f t="shared" si="10"/>
        <v>26025.539357603036</v>
      </c>
      <c r="E182">
        <f t="shared" si="11"/>
        <v>9492.8764450738563</v>
      </c>
      <c r="F182">
        <f t="shared" si="12"/>
        <v>3113571.8464672905</v>
      </c>
    </row>
    <row r="183" spans="2:6" x14ac:dyDescent="0.25">
      <c r="B183">
        <v>179</v>
      </c>
      <c r="C183">
        <f t="shared" si="9"/>
        <v>35518.415802676893</v>
      </c>
      <c r="D183">
        <f t="shared" si="10"/>
        <v>25946.432053894092</v>
      </c>
      <c r="E183">
        <f t="shared" si="11"/>
        <v>9571.9837487828008</v>
      </c>
      <c r="F183">
        <f t="shared" si="12"/>
        <v>3103999.8627185076</v>
      </c>
    </row>
    <row r="184" spans="2:6" x14ac:dyDescent="0.25">
      <c r="B184">
        <v>180</v>
      </c>
      <c r="C184">
        <f t="shared" si="9"/>
        <v>35518.415802676893</v>
      </c>
      <c r="D184">
        <f t="shared" si="10"/>
        <v>25866.665522654232</v>
      </c>
      <c r="E184">
        <f t="shared" si="11"/>
        <v>9651.7502800226612</v>
      </c>
      <c r="F184">
        <f t="shared" si="12"/>
        <v>3094348.112438485</v>
      </c>
    </row>
    <row r="185" spans="2:6" x14ac:dyDescent="0.25">
      <c r="B185">
        <v>181</v>
      </c>
      <c r="C185">
        <f t="shared" si="9"/>
        <v>35518.415802676893</v>
      </c>
      <c r="D185">
        <f t="shared" si="10"/>
        <v>25786.23427032071</v>
      </c>
      <c r="E185">
        <f t="shared" si="11"/>
        <v>9732.1815323561823</v>
      </c>
      <c r="F185">
        <f t="shared" si="12"/>
        <v>3084615.9309061291</v>
      </c>
    </row>
    <row r="186" spans="2:6" x14ac:dyDescent="0.25">
      <c r="B186">
        <v>182</v>
      </c>
      <c r="C186">
        <f t="shared" si="9"/>
        <v>35518.415802676893</v>
      </c>
      <c r="D186">
        <f t="shared" si="10"/>
        <v>25705.132757551077</v>
      </c>
      <c r="E186">
        <f t="shared" si="11"/>
        <v>9813.283045125816</v>
      </c>
      <c r="F186">
        <f t="shared" si="12"/>
        <v>3074802.6478610034</v>
      </c>
    </row>
    <row r="187" spans="2:6" x14ac:dyDescent="0.25">
      <c r="B187">
        <v>183</v>
      </c>
      <c r="C187">
        <f t="shared" si="9"/>
        <v>35518.415802676893</v>
      </c>
      <c r="D187">
        <f t="shared" si="10"/>
        <v>25623.355398841697</v>
      </c>
      <c r="E187">
        <f t="shared" si="11"/>
        <v>9895.0604038351958</v>
      </c>
      <c r="F187">
        <f t="shared" si="12"/>
        <v>3064907.5874571684</v>
      </c>
    </row>
    <row r="188" spans="2:6" x14ac:dyDescent="0.25">
      <c r="B188">
        <v>184</v>
      </c>
      <c r="C188">
        <f t="shared" si="9"/>
        <v>35518.415802676893</v>
      </c>
      <c r="D188">
        <f t="shared" si="10"/>
        <v>25540.896562143069</v>
      </c>
      <c r="E188">
        <f t="shared" si="11"/>
        <v>9977.5192405338239</v>
      </c>
      <c r="F188">
        <f t="shared" si="12"/>
        <v>3054930.0682166344</v>
      </c>
    </row>
    <row r="189" spans="2:6" x14ac:dyDescent="0.25">
      <c r="B189">
        <v>185</v>
      </c>
      <c r="C189">
        <f t="shared" si="9"/>
        <v>35518.415802676893</v>
      </c>
      <c r="D189">
        <f t="shared" si="10"/>
        <v>25457.750568471954</v>
      </c>
      <c r="E189">
        <f t="shared" si="11"/>
        <v>10060.665234204938</v>
      </c>
      <c r="F189">
        <f t="shared" si="12"/>
        <v>3044869.4029824296</v>
      </c>
    </row>
    <row r="190" spans="2:6" x14ac:dyDescent="0.25">
      <c r="B190">
        <v>186</v>
      </c>
      <c r="C190">
        <f t="shared" si="9"/>
        <v>35518.415802676893</v>
      </c>
      <c r="D190">
        <f t="shared" si="10"/>
        <v>25373.911691520247</v>
      </c>
      <c r="E190">
        <f t="shared" si="11"/>
        <v>10144.504111156646</v>
      </c>
      <c r="F190">
        <f t="shared" si="12"/>
        <v>3034724.8988712728</v>
      </c>
    </row>
    <row r="191" spans="2:6" x14ac:dyDescent="0.25">
      <c r="B191">
        <v>187</v>
      </c>
      <c r="C191">
        <f t="shared" si="9"/>
        <v>35518.415802676893</v>
      </c>
      <c r="D191">
        <f t="shared" si="10"/>
        <v>25289.374157260609</v>
      </c>
      <c r="E191">
        <f t="shared" si="11"/>
        <v>10229.041645416284</v>
      </c>
      <c r="F191">
        <f t="shared" si="12"/>
        <v>3024495.8572258567</v>
      </c>
    </row>
    <row r="192" spans="2:6" x14ac:dyDescent="0.25">
      <c r="B192">
        <v>188</v>
      </c>
      <c r="C192">
        <f t="shared" si="9"/>
        <v>35518.415802676893</v>
      </c>
      <c r="D192">
        <f t="shared" si="10"/>
        <v>25204.132143548806</v>
      </c>
      <c r="E192">
        <f t="shared" si="11"/>
        <v>10314.283659128087</v>
      </c>
      <c r="F192">
        <f t="shared" si="12"/>
        <v>3014181.5735667287</v>
      </c>
    </row>
    <row r="193" spans="2:6" x14ac:dyDescent="0.25">
      <c r="B193">
        <v>189</v>
      </c>
      <c r="C193">
        <f t="shared" si="9"/>
        <v>35518.415802676893</v>
      </c>
      <c r="D193">
        <f t="shared" si="10"/>
        <v>25118.179779722737</v>
      </c>
      <c r="E193">
        <f t="shared" si="11"/>
        <v>10400.236022954155</v>
      </c>
      <c r="F193">
        <f t="shared" si="12"/>
        <v>3003781.3375437744</v>
      </c>
    </row>
    <row r="194" spans="2:6" x14ac:dyDescent="0.25">
      <c r="B194">
        <v>190</v>
      </c>
      <c r="C194">
        <f t="shared" si="9"/>
        <v>35518.415802676893</v>
      </c>
      <c r="D194">
        <f t="shared" si="10"/>
        <v>25031.511146198118</v>
      </c>
      <c r="E194">
        <f t="shared" si="11"/>
        <v>10486.904656478775</v>
      </c>
      <c r="F194">
        <f t="shared" si="12"/>
        <v>2993294.4328872957</v>
      </c>
    </row>
    <row r="195" spans="2:6" x14ac:dyDescent="0.25">
      <c r="B195">
        <v>191</v>
      </c>
      <c r="C195">
        <f t="shared" si="9"/>
        <v>35518.415802676893</v>
      </c>
      <c r="D195">
        <f t="shared" si="10"/>
        <v>24944.120274060799</v>
      </c>
      <c r="E195">
        <f t="shared" si="11"/>
        <v>10574.295528616094</v>
      </c>
      <c r="F195">
        <f t="shared" si="12"/>
        <v>2982720.1373586794</v>
      </c>
    </row>
    <row r="196" spans="2:6" x14ac:dyDescent="0.25">
      <c r="B196">
        <v>192</v>
      </c>
      <c r="C196">
        <f t="shared" si="9"/>
        <v>35518.415802676893</v>
      </c>
      <c r="D196">
        <f t="shared" si="10"/>
        <v>24856.001144655664</v>
      </c>
      <c r="E196">
        <f t="shared" si="11"/>
        <v>10662.414658021229</v>
      </c>
      <c r="F196">
        <f t="shared" si="12"/>
        <v>2972057.7227006583</v>
      </c>
    </row>
    <row r="197" spans="2:6" x14ac:dyDescent="0.25">
      <c r="B197">
        <v>193</v>
      </c>
      <c r="C197">
        <f t="shared" si="9"/>
        <v>35518.415802676893</v>
      </c>
      <c r="D197">
        <f t="shared" si="10"/>
        <v>24767.147689172154</v>
      </c>
      <c r="E197">
        <f t="shared" si="11"/>
        <v>10751.268113504739</v>
      </c>
      <c r="F197">
        <f t="shared" si="12"/>
        <v>2961306.4545871536</v>
      </c>
    </row>
    <row r="198" spans="2:6" x14ac:dyDescent="0.25">
      <c r="B198">
        <v>194</v>
      </c>
      <c r="C198">
        <f t="shared" si="9"/>
        <v>35518.415802676893</v>
      </c>
      <c r="D198">
        <f t="shared" si="10"/>
        <v>24677.553788226283</v>
      </c>
      <c r="E198">
        <f t="shared" si="11"/>
        <v>10840.862014450609</v>
      </c>
      <c r="F198">
        <f t="shared" si="12"/>
        <v>2950465.592572703</v>
      </c>
    </row>
    <row r="199" spans="2:6" x14ac:dyDescent="0.25">
      <c r="B199">
        <v>195</v>
      </c>
      <c r="C199">
        <f t="shared" ref="C199:C262" si="13">C198</f>
        <v>35518.415802676893</v>
      </c>
      <c r="D199">
        <f t="shared" ref="D199:D262" si="14">F198*0.1/12</f>
        <v>24587.213271439192</v>
      </c>
      <c r="E199">
        <f t="shared" ref="E199:E262" si="15">C199-D199</f>
        <v>10931.202531237701</v>
      </c>
      <c r="F199">
        <f t="shared" ref="F199:F262" si="16">F198-E199</f>
        <v>2939534.3900414654</v>
      </c>
    </row>
    <row r="200" spans="2:6" x14ac:dyDescent="0.25">
      <c r="B200">
        <v>196</v>
      </c>
      <c r="C200">
        <f t="shared" si="13"/>
        <v>35518.415802676893</v>
      </c>
      <c r="D200">
        <f t="shared" si="14"/>
        <v>24496.119917012213</v>
      </c>
      <c r="E200">
        <f t="shared" si="15"/>
        <v>11022.29588566468</v>
      </c>
      <c r="F200">
        <f t="shared" si="16"/>
        <v>2928512.0941558005</v>
      </c>
    </row>
    <row r="201" spans="2:6" x14ac:dyDescent="0.25">
      <c r="B201">
        <v>197</v>
      </c>
      <c r="C201">
        <f t="shared" si="13"/>
        <v>35518.415802676893</v>
      </c>
      <c r="D201">
        <f t="shared" si="14"/>
        <v>24404.267451298339</v>
      </c>
      <c r="E201">
        <f t="shared" si="15"/>
        <v>11114.148351378553</v>
      </c>
      <c r="F201">
        <f t="shared" si="16"/>
        <v>2917397.9458044218</v>
      </c>
    </row>
    <row r="202" spans="2:6" x14ac:dyDescent="0.25">
      <c r="B202">
        <v>198</v>
      </c>
      <c r="C202">
        <f t="shared" si="13"/>
        <v>35518.415802676893</v>
      </c>
      <c r="D202">
        <f t="shared" si="14"/>
        <v>24311.649548370184</v>
      </c>
      <c r="E202">
        <f t="shared" si="15"/>
        <v>11206.766254306709</v>
      </c>
      <c r="F202">
        <f t="shared" si="16"/>
        <v>2906191.179550115</v>
      </c>
    </row>
    <row r="203" spans="2:6" x14ac:dyDescent="0.25">
      <c r="B203">
        <v>199</v>
      </c>
      <c r="C203">
        <f t="shared" si="13"/>
        <v>35518.415802676893</v>
      </c>
      <c r="D203">
        <f t="shared" si="14"/>
        <v>24218.259829584291</v>
      </c>
      <c r="E203">
        <f t="shared" si="15"/>
        <v>11300.155973092602</v>
      </c>
      <c r="F203">
        <f t="shared" si="16"/>
        <v>2894891.0235770224</v>
      </c>
    </row>
    <row r="204" spans="2:6" x14ac:dyDescent="0.25">
      <c r="B204">
        <v>200</v>
      </c>
      <c r="C204">
        <f t="shared" si="13"/>
        <v>35518.415802676893</v>
      </c>
      <c r="D204">
        <f t="shared" si="14"/>
        <v>24124.091863141857</v>
      </c>
      <c r="E204">
        <f t="shared" si="15"/>
        <v>11394.323939535036</v>
      </c>
      <c r="F204">
        <f t="shared" si="16"/>
        <v>2883496.6996374875</v>
      </c>
    </row>
    <row r="205" spans="2:6" x14ac:dyDescent="0.25">
      <c r="B205">
        <v>201</v>
      </c>
      <c r="C205">
        <f t="shared" si="13"/>
        <v>35518.415802676893</v>
      </c>
      <c r="D205">
        <f t="shared" si="14"/>
        <v>24029.13916364573</v>
      </c>
      <c r="E205">
        <f t="shared" si="15"/>
        <v>11489.276639031163</v>
      </c>
      <c r="F205">
        <f t="shared" si="16"/>
        <v>2872007.4229984563</v>
      </c>
    </row>
    <row r="206" spans="2:6" x14ac:dyDescent="0.25">
      <c r="B206">
        <v>202</v>
      </c>
      <c r="C206">
        <f t="shared" si="13"/>
        <v>35518.415802676893</v>
      </c>
      <c r="D206">
        <f t="shared" si="14"/>
        <v>23933.395191653803</v>
      </c>
      <c r="E206">
        <f t="shared" si="15"/>
        <v>11585.02061102309</v>
      </c>
      <c r="F206">
        <f t="shared" si="16"/>
        <v>2860422.4023874332</v>
      </c>
    </row>
    <row r="207" spans="2:6" x14ac:dyDescent="0.25">
      <c r="B207">
        <v>203</v>
      </c>
      <c r="C207">
        <f t="shared" si="13"/>
        <v>35518.415802676893</v>
      </c>
      <c r="D207">
        <f t="shared" si="14"/>
        <v>23836.853353228609</v>
      </c>
      <c r="E207">
        <f t="shared" si="15"/>
        <v>11681.562449448284</v>
      </c>
      <c r="F207">
        <f t="shared" si="16"/>
        <v>2848740.8399379849</v>
      </c>
    </row>
    <row r="208" spans="2:6" x14ac:dyDescent="0.25">
      <c r="B208">
        <v>204</v>
      </c>
      <c r="C208">
        <f t="shared" si="13"/>
        <v>35518.415802676893</v>
      </c>
      <c r="D208">
        <f t="shared" si="14"/>
        <v>23739.506999483212</v>
      </c>
      <c r="E208">
        <f t="shared" si="15"/>
        <v>11778.908803193681</v>
      </c>
      <c r="F208">
        <f t="shared" si="16"/>
        <v>2836961.9311347911</v>
      </c>
    </row>
    <row r="209" spans="2:6" x14ac:dyDescent="0.25">
      <c r="B209">
        <v>205</v>
      </c>
      <c r="C209">
        <f t="shared" si="13"/>
        <v>35518.415802676893</v>
      </c>
      <c r="D209">
        <f t="shared" si="14"/>
        <v>23641.349426123259</v>
      </c>
      <c r="E209">
        <f t="shared" si="15"/>
        <v>11877.066376553634</v>
      </c>
      <c r="F209">
        <f t="shared" si="16"/>
        <v>2825084.8647582373</v>
      </c>
    </row>
    <row r="210" spans="2:6" x14ac:dyDescent="0.25">
      <c r="B210">
        <v>206</v>
      </c>
      <c r="C210">
        <f t="shared" si="13"/>
        <v>35518.415802676893</v>
      </c>
      <c r="D210">
        <f t="shared" si="14"/>
        <v>23542.37387298531</v>
      </c>
      <c r="E210">
        <f t="shared" si="15"/>
        <v>11976.041929691582</v>
      </c>
      <c r="F210">
        <f t="shared" si="16"/>
        <v>2813108.8228285457</v>
      </c>
    </row>
    <row r="211" spans="2:6" x14ac:dyDescent="0.25">
      <c r="B211">
        <v>207</v>
      </c>
      <c r="C211">
        <f t="shared" si="13"/>
        <v>35518.415802676893</v>
      </c>
      <c r="D211">
        <f t="shared" si="14"/>
        <v>23442.573523571216</v>
      </c>
      <c r="E211">
        <f t="shared" si="15"/>
        <v>12075.842279105676</v>
      </c>
      <c r="F211">
        <f t="shared" si="16"/>
        <v>2801032.9805494403</v>
      </c>
    </row>
    <row r="212" spans="2:6" x14ac:dyDescent="0.25">
      <c r="B212">
        <v>208</v>
      </c>
      <c r="C212">
        <f t="shared" si="13"/>
        <v>35518.415802676893</v>
      </c>
      <c r="D212">
        <f t="shared" si="14"/>
        <v>23341.94150457867</v>
      </c>
      <c r="E212">
        <f t="shared" si="15"/>
        <v>12176.474298098223</v>
      </c>
      <c r="F212">
        <f t="shared" si="16"/>
        <v>2788856.5062513421</v>
      </c>
    </row>
    <row r="213" spans="2:6" x14ac:dyDescent="0.25">
      <c r="B213">
        <v>209</v>
      </c>
      <c r="C213">
        <f t="shared" si="13"/>
        <v>35518.415802676893</v>
      </c>
      <c r="D213">
        <f t="shared" si="14"/>
        <v>23240.470885427854</v>
      </c>
      <c r="E213">
        <f t="shared" si="15"/>
        <v>12277.944917249039</v>
      </c>
      <c r="F213">
        <f t="shared" si="16"/>
        <v>2776578.5613340931</v>
      </c>
    </row>
    <row r="214" spans="2:6" x14ac:dyDescent="0.25">
      <c r="B214">
        <v>210</v>
      </c>
      <c r="C214">
        <f t="shared" si="13"/>
        <v>35518.415802676893</v>
      </c>
      <c r="D214">
        <f t="shared" si="14"/>
        <v>23138.15467778411</v>
      </c>
      <c r="E214">
        <f t="shared" si="15"/>
        <v>12380.261124892782</v>
      </c>
      <c r="F214">
        <f t="shared" si="16"/>
        <v>2764198.3002092005</v>
      </c>
    </row>
    <row r="215" spans="2:6" x14ac:dyDescent="0.25">
      <c r="B215">
        <v>211</v>
      </c>
      <c r="C215">
        <f t="shared" si="13"/>
        <v>35518.415802676893</v>
      </c>
      <c r="D215">
        <f t="shared" si="14"/>
        <v>23034.985835076674</v>
      </c>
      <c r="E215">
        <f t="shared" si="15"/>
        <v>12483.429967600219</v>
      </c>
      <c r="F215">
        <f t="shared" si="16"/>
        <v>2751714.8702416001</v>
      </c>
    </row>
    <row r="216" spans="2:6" x14ac:dyDescent="0.25">
      <c r="B216">
        <v>212</v>
      </c>
      <c r="C216">
        <f t="shared" si="13"/>
        <v>35518.415802676893</v>
      </c>
      <c r="D216">
        <f t="shared" si="14"/>
        <v>22930.957252013337</v>
      </c>
      <c r="E216">
        <f t="shared" si="15"/>
        <v>12587.458550663556</v>
      </c>
      <c r="F216">
        <f t="shared" si="16"/>
        <v>2739127.4116909364</v>
      </c>
    </row>
    <row r="217" spans="2:6" x14ac:dyDescent="0.25">
      <c r="B217">
        <v>213</v>
      </c>
      <c r="C217">
        <f t="shared" si="13"/>
        <v>35518.415802676893</v>
      </c>
      <c r="D217">
        <f t="shared" si="14"/>
        <v>22826.061764091137</v>
      </c>
      <c r="E217">
        <f t="shared" si="15"/>
        <v>12692.354038585756</v>
      </c>
      <c r="F217">
        <f t="shared" si="16"/>
        <v>2726435.0576523505</v>
      </c>
    </row>
    <row r="218" spans="2:6" x14ac:dyDescent="0.25">
      <c r="B218">
        <v>214</v>
      </c>
      <c r="C218">
        <f t="shared" si="13"/>
        <v>35518.415802676893</v>
      </c>
      <c r="D218">
        <f t="shared" si="14"/>
        <v>22720.292147102922</v>
      </c>
      <c r="E218">
        <f t="shared" si="15"/>
        <v>12798.123655573971</v>
      </c>
      <c r="F218">
        <f t="shared" si="16"/>
        <v>2713636.9339967766</v>
      </c>
    </row>
    <row r="219" spans="2:6" x14ac:dyDescent="0.25">
      <c r="B219">
        <v>215</v>
      </c>
      <c r="C219">
        <f t="shared" si="13"/>
        <v>35518.415802676893</v>
      </c>
      <c r="D219">
        <f t="shared" si="14"/>
        <v>22613.641116639807</v>
      </c>
      <c r="E219">
        <f t="shared" si="15"/>
        <v>12904.774686037086</v>
      </c>
      <c r="F219">
        <f t="shared" si="16"/>
        <v>2700732.1593107395</v>
      </c>
    </row>
    <row r="220" spans="2:6" x14ac:dyDescent="0.25">
      <c r="B220">
        <v>216</v>
      </c>
      <c r="C220">
        <f t="shared" si="13"/>
        <v>35518.415802676893</v>
      </c>
      <c r="D220">
        <f t="shared" si="14"/>
        <v>22506.101327589495</v>
      </c>
      <c r="E220">
        <f t="shared" si="15"/>
        <v>13012.314475087398</v>
      </c>
      <c r="F220">
        <f t="shared" si="16"/>
        <v>2687719.844835652</v>
      </c>
    </row>
    <row r="221" spans="2:6" x14ac:dyDescent="0.25">
      <c r="B221">
        <v>217</v>
      </c>
      <c r="C221">
        <f t="shared" si="13"/>
        <v>35518.415802676893</v>
      </c>
      <c r="D221">
        <f t="shared" si="14"/>
        <v>22397.665373630432</v>
      </c>
      <c r="E221">
        <f t="shared" si="15"/>
        <v>13120.75042904646</v>
      </c>
      <c r="F221">
        <f t="shared" si="16"/>
        <v>2674599.0944066057</v>
      </c>
    </row>
    <row r="222" spans="2:6" x14ac:dyDescent="0.25">
      <c r="B222">
        <v>218</v>
      </c>
      <c r="C222">
        <f t="shared" si="13"/>
        <v>35518.415802676893</v>
      </c>
      <c r="D222">
        <f t="shared" si="14"/>
        <v>22288.325786721714</v>
      </c>
      <c r="E222">
        <f t="shared" si="15"/>
        <v>13230.090015955178</v>
      </c>
      <c r="F222">
        <f t="shared" si="16"/>
        <v>2661369.0043906504</v>
      </c>
    </row>
    <row r="223" spans="2:6" x14ac:dyDescent="0.25">
      <c r="B223">
        <v>219</v>
      </c>
      <c r="C223">
        <f t="shared" si="13"/>
        <v>35518.415802676893</v>
      </c>
      <c r="D223">
        <f t="shared" si="14"/>
        <v>22178.075036588754</v>
      </c>
      <c r="E223">
        <f t="shared" si="15"/>
        <v>13340.340766088138</v>
      </c>
      <c r="F223">
        <f t="shared" si="16"/>
        <v>2648028.6636245623</v>
      </c>
    </row>
    <row r="224" spans="2:6" x14ac:dyDescent="0.25">
      <c r="B224">
        <v>220</v>
      </c>
      <c r="C224">
        <f t="shared" si="13"/>
        <v>35518.415802676893</v>
      </c>
      <c r="D224">
        <f t="shared" si="14"/>
        <v>22066.905530204687</v>
      </c>
      <c r="E224">
        <f t="shared" si="15"/>
        <v>13451.510272472206</v>
      </c>
      <c r="F224">
        <f t="shared" si="16"/>
        <v>2634577.1533520902</v>
      </c>
    </row>
    <row r="225" spans="2:6" x14ac:dyDescent="0.25">
      <c r="B225">
        <v>221</v>
      </c>
      <c r="C225">
        <f t="shared" si="13"/>
        <v>35518.415802676893</v>
      </c>
      <c r="D225">
        <f t="shared" si="14"/>
        <v>21954.809611267421</v>
      </c>
      <c r="E225">
        <f t="shared" si="15"/>
        <v>13563.606191409472</v>
      </c>
      <c r="F225">
        <f t="shared" si="16"/>
        <v>2621013.5471606809</v>
      </c>
    </row>
    <row r="226" spans="2:6" x14ac:dyDescent="0.25">
      <c r="B226">
        <v>222</v>
      </c>
      <c r="C226">
        <f t="shared" si="13"/>
        <v>35518.415802676893</v>
      </c>
      <c r="D226">
        <f t="shared" si="14"/>
        <v>21841.779559672341</v>
      </c>
      <c r="E226">
        <f t="shared" si="15"/>
        <v>13676.636243004552</v>
      </c>
      <c r="F226">
        <f t="shared" si="16"/>
        <v>2607336.9109176765</v>
      </c>
    </row>
    <row r="227" spans="2:6" x14ac:dyDescent="0.25">
      <c r="B227">
        <v>223</v>
      </c>
      <c r="C227">
        <f t="shared" si="13"/>
        <v>35518.415802676893</v>
      </c>
      <c r="D227">
        <f t="shared" si="14"/>
        <v>21727.807590980639</v>
      </c>
      <c r="E227">
        <f t="shared" si="15"/>
        <v>13790.608211696253</v>
      </c>
      <c r="F227">
        <f t="shared" si="16"/>
        <v>2593546.3027059804</v>
      </c>
    </row>
    <row r="228" spans="2:6" x14ac:dyDescent="0.25">
      <c r="B228">
        <v>224</v>
      </c>
      <c r="C228">
        <f t="shared" si="13"/>
        <v>35518.415802676893</v>
      </c>
      <c r="D228">
        <f t="shared" si="14"/>
        <v>21612.885855883171</v>
      </c>
      <c r="E228">
        <f t="shared" si="15"/>
        <v>13905.529946793722</v>
      </c>
      <c r="F228">
        <f t="shared" si="16"/>
        <v>2579640.7727591866</v>
      </c>
    </row>
    <row r="229" spans="2:6" x14ac:dyDescent="0.25">
      <c r="B229">
        <v>225</v>
      </c>
      <c r="C229">
        <f t="shared" si="13"/>
        <v>35518.415802676893</v>
      </c>
      <c r="D229">
        <f t="shared" si="14"/>
        <v>21497.00643965989</v>
      </c>
      <c r="E229">
        <f t="shared" si="15"/>
        <v>14021.409363017003</v>
      </c>
      <c r="F229">
        <f t="shared" si="16"/>
        <v>2565619.3633961696</v>
      </c>
    </row>
    <row r="230" spans="2:6" x14ac:dyDescent="0.25">
      <c r="B230">
        <v>226</v>
      </c>
      <c r="C230">
        <f t="shared" si="13"/>
        <v>35518.415802676893</v>
      </c>
      <c r="D230">
        <f t="shared" si="14"/>
        <v>21380.161361634749</v>
      </c>
      <c r="E230">
        <f t="shared" si="15"/>
        <v>14138.254441042143</v>
      </c>
      <c r="F230">
        <f t="shared" si="16"/>
        <v>2551481.1089551277</v>
      </c>
    </row>
    <row r="231" spans="2:6" x14ac:dyDescent="0.25">
      <c r="B231">
        <v>227</v>
      </c>
      <c r="C231">
        <f t="shared" si="13"/>
        <v>35518.415802676893</v>
      </c>
      <c r="D231">
        <f t="shared" si="14"/>
        <v>21262.342574626065</v>
      </c>
      <c r="E231">
        <f t="shared" si="15"/>
        <v>14256.073228050827</v>
      </c>
      <c r="F231">
        <f t="shared" si="16"/>
        <v>2537225.0357270767</v>
      </c>
    </row>
    <row r="232" spans="2:6" x14ac:dyDescent="0.25">
      <c r="B232">
        <v>228</v>
      </c>
      <c r="C232">
        <f t="shared" si="13"/>
        <v>35518.415802676893</v>
      </c>
      <c r="D232">
        <f t="shared" si="14"/>
        <v>21143.541964392305</v>
      </c>
      <c r="E232">
        <f t="shared" si="15"/>
        <v>14374.873838284588</v>
      </c>
      <c r="F232">
        <f t="shared" si="16"/>
        <v>2522850.1618887922</v>
      </c>
    </row>
    <row r="233" spans="2:6" x14ac:dyDescent="0.25">
      <c r="B233">
        <v>229</v>
      </c>
      <c r="C233">
        <f t="shared" si="13"/>
        <v>35518.415802676893</v>
      </c>
      <c r="D233">
        <f t="shared" si="14"/>
        <v>21023.751349073271</v>
      </c>
      <c r="E233">
        <f t="shared" si="15"/>
        <v>14494.664453603622</v>
      </c>
      <c r="F233">
        <f t="shared" si="16"/>
        <v>2508355.4974351884</v>
      </c>
    </row>
    <row r="234" spans="2:6" x14ac:dyDescent="0.25">
      <c r="B234">
        <v>230</v>
      </c>
      <c r="C234">
        <f t="shared" si="13"/>
        <v>35518.415802676893</v>
      </c>
      <c r="D234">
        <f t="shared" si="14"/>
        <v>20902.96247862657</v>
      </c>
      <c r="E234">
        <f t="shared" si="15"/>
        <v>14615.453324050322</v>
      </c>
      <c r="F234">
        <f t="shared" si="16"/>
        <v>2493740.0441111382</v>
      </c>
    </row>
    <row r="235" spans="2:6" x14ac:dyDescent="0.25">
      <c r="B235">
        <v>231</v>
      </c>
      <c r="C235">
        <f t="shared" si="13"/>
        <v>35518.415802676893</v>
      </c>
      <c r="D235">
        <f t="shared" si="14"/>
        <v>20781.167034259484</v>
      </c>
      <c r="E235">
        <f t="shared" si="15"/>
        <v>14737.248768417408</v>
      </c>
      <c r="F235">
        <f t="shared" si="16"/>
        <v>2479002.7953427206</v>
      </c>
    </row>
    <row r="236" spans="2:6" x14ac:dyDescent="0.25">
      <c r="B236">
        <v>232</v>
      </c>
      <c r="C236">
        <f t="shared" si="13"/>
        <v>35518.415802676893</v>
      </c>
      <c r="D236">
        <f t="shared" si="14"/>
        <v>20658.356627856007</v>
      </c>
      <c r="E236">
        <f t="shared" si="15"/>
        <v>14860.059174820886</v>
      </c>
      <c r="F236">
        <f t="shared" si="16"/>
        <v>2464142.7361678998</v>
      </c>
    </row>
    <row r="237" spans="2:6" x14ac:dyDescent="0.25">
      <c r="B237">
        <v>233</v>
      </c>
      <c r="C237">
        <f t="shared" si="13"/>
        <v>35518.415802676893</v>
      </c>
      <c r="D237">
        <f t="shared" si="14"/>
        <v>20534.522801399165</v>
      </c>
      <c r="E237">
        <f t="shared" si="15"/>
        <v>14983.893001277727</v>
      </c>
      <c r="F237">
        <f t="shared" si="16"/>
        <v>2449158.8431666219</v>
      </c>
    </row>
    <row r="238" spans="2:6" x14ac:dyDescent="0.25">
      <c r="B238">
        <v>234</v>
      </c>
      <c r="C238">
        <f t="shared" si="13"/>
        <v>35518.415802676893</v>
      </c>
      <c r="D238">
        <f t="shared" si="14"/>
        <v>20409.657026388519</v>
      </c>
      <c r="E238">
        <f t="shared" si="15"/>
        <v>15108.758776288374</v>
      </c>
      <c r="F238">
        <f t="shared" si="16"/>
        <v>2434050.0843903334</v>
      </c>
    </row>
    <row r="239" spans="2:6" x14ac:dyDescent="0.25">
      <c r="B239">
        <v>235</v>
      </c>
      <c r="C239">
        <f t="shared" si="13"/>
        <v>35518.415802676893</v>
      </c>
      <c r="D239">
        <f t="shared" si="14"/>
        <v>20283.750703252779</v>
      </c>
      <c r="E239">
        <f t="shared" si="15"/>
        <v>15234.665099424114</v>
      </c>
      <c r="F239">
        <f t="shared" si="16"/>
        <v>2418815.4192909091</v>
      </c>
    </row>
    <row r="240" spans="2:6" x14ac:dyDescent="0.25">
      <c r="B240">
        <v>236</v>
      </c>
      <c r="C240">
        <f t="shared" si="13"/>
        <v>35518.415802676893</v>
      </c>
      <c r="D240">
        <f t="shared" si="14"/>
        <v>20156.795160757578</v>
      </c>
      <c r="E240">
        <f t="shared" si="15"/>
        <v>15361.620641919315</v>
      </c>
      <c r="F240">
        <f t="shared" si="16"/>
        <v>2403453.7986489898</v>
      </c>
    </row>
    <row r="241" spans="2:6" x14ac:dyDescent="0.25">
      <c r="B241">
        <v>237</v>
      </c>
      <c r="C241">
        <f t="shared" si="13"/>
        <v>35518.415802676893</v>
      </c>
      <c r="D241">
        <f t="shared" si="14"/>
        <v>20028.781655408249</v>
      </c>
      <c r="E241">
        <f t="shared" si="15"/>
        <v>15489.634147268644</v>
      </c>
      <c r="F241">
        <f t="shared" si="16"/>
        <v>2387964.164501721</v>
      </c>
    </row>
    <row r="242" spans="2:6" x14ac:dyDescent="0.25">
      <c r="B242">
        <v>238</v>
      </c>
      <c r="C242">
        <f t="shared" si="13"/>
        <v>35518.415802676893</v>
      </c>
      <c r="D242">
        <f t="shared" si="14"/>
        <v>19899.701370847677</v>
      </c>
      <c r="E242">
        <f t="shared" si="15"/>
        <v>15618.714431829216</v>
      </c>
      <c r="F242">
        <f t="shared" si="16"/>
        <v>2372345.4500698918</v>
      </c>
    </row>
    <row r="243" spans="2:6" x14ac:dyDescent="0.25">
      <c r="B243">
        <v>239</v>
      </c>
      <c r="C243">
        <f t="shared" si="13"/>
        <v>35518.415802676893</v>
      </c>
      <c r="D243">
        <f t="shared" si="14"/>
        <v>19769.545417249097</v>
      </c>
      <c r="E243">
        <f t="shared" si="15"/>
        <v>15748.870385427796</v>
      </c>
      <c r="F243">
        <f t="shared" si="16"/>
        <v>2356596.5796844638</v>
      </c>
    </row>
    <row r="244" spans="2:6" x14ac:dyDescent="0.25">
      <c r="B244">
        <v>240</v>
      </c>
      <c r="C244">
        <f t="shared" si="13"/>
        <v>35518.415802676893</v>
      </c>
      <c r="D244">
        <f t="shared" si="14"/>
        <v>19638.304830703866</v>
      </c>
      <c r="E244">
        <f t="shared" si="15"/>
        <v>15880.110971973027</v>
      </c>
      <c r="F244">
        <f t="shared" si="16"/>
        <v>2340716.468712491</v>
      </c>
    </row>
    <row r="245" spans="2:6" x14ac:dyDescent="0.25">
      <c r="B245">
        <v>241</v>
      </c>
      <c r="C245">
        <f t="shared" si="13"/>
        <v>35518.415802676893</v>
      </c>
      <c r="D245">
        <f t="shared" si="14"/>
        <v>19505.970572604092</v>
      </c>
      <c r="E245">
        <f t="shared" si="15"/>
        <v>16012.445230072801</v>
      </c>
      <c r="F245">
        <f t="shared" si="16"/>
        <v>2324704.0234824182</v>
      </c>
    </row>
    <row r="246" spans="2:6" x14ac:dyDescent="0.25">
      <c r="B246">
        <v>242</v>
      </c>
      <c r="C246">
        <f t="shared" si="13"/>
        <v>35518.415802676893</v>
      </c>
      <c r="D246">
        <f t="shared" si="14"/>
        <v>19372.533529020151</v>
      </c>
      <c r="E246">
        <f t="shared" si="15"/>
        <v>16145.882273656742</v>
      </c>
      <c r="F246">
        <f t="shared" si="16"/>
        <v>2308558.1412087614</v>
      </c>
    </row>
    <row r="247" spans="2:6" x14ac:dyDescent="0.25">
      <c r="B247">
        <v>243</v>
      </c>
      <c r="C247">
        <f t="shared" si="13"/>
        <v>35518.415802676893</v>
      </c>
      <c r="D247">
        <f t="shared" si="14"/>
        <v>19237.984510073013</v>
      </c>
      <c r="E247">
        <f t="shared" si="15"/>
        <v>16280.43129260388</v>
      </c>
      <c r="F247">
        <f t="shared" si="16"/>
        <v>2292277.7099161576</v>
      </c>
    </row>
    <row r="248" spans="2:6" x14ac:dyDescent="0.25">
      <c r="B248">
        <v>244</v>
      </c>
      <c r="C248">
        <f t="shared" si="13"/>
        <v>35518.415802676893</v>
      </c>
      <c r="D248">
        <f t="shared" si="14"/>
        <v>19102.314249301315</v>
      </c>
      <c r="E248">
        <f t="shared" si="15"/>
        <v>16416.101553375578</v>
      </c>
      <c r="F248">
        <f t="shared" si="16"/>
        <v>2275861.6083627823</v>
      </c>
    </row>
    <row r="249" spans="2:6" x14ac:dyDescent="0.25">
      <c r="B249">
        <v>245</v>
      </c>
      <c r="C249">
        <f t="shared" si="13"/>
        <v>35518.415802676893</v>
      </c>
      <c r="D249">
        <f t="shared" si="14"/>
        <v>18965.513403023186</v>
      </c>
      <c r="E249">
        <f t="shared" si="15"/>
        <v>16552.902399653707</v>
      </c>
      <c r="F249">
        <f t="shared" si="16"/>
        <v>2259308.7059631287</v>
      </c>
    </row>
    <row r="250" spans="2:6" x14ac:dyDescent="0.25">
      <c r="B250">
        <v>246</v>
      </c>
      <c r="C250">
        <f t="shared" si="13"/>
        <v>35518.415802676893</v>
      </c>
      <c r="D250">
        <f t="shared" si="14"/>
        <v>18827.572549692741</v>
      </c>
      <c r="E250">
        <f t="shared" si="15"/>
        <v>16690.843252984152</v>
      </c>
      <c r="F250">
        <f t="shared" si="16"/>
        <v>2242617.8627101444</v>
      </c>
    </row>
    <row r="251" spans="2:6" x14ac:dyDescent="0.25">
      <c r="B251">
        <v>247</v>
      </c>
      <c r="C251">
        <f t="shared" si="13"/>
        <v>35518.415802676893</v>
      </c>
      <c r="D251">
        <f t="shared" si="14"/>
        <v>18688.482189251205</v>
      </c>
      <c r="E251">
        <f t="shared" si="15"/>
        <v>16829.933613425688</v>
      </c>
      <c r="F251">
        <f t="shared" si="16"/>
        <v>2225787.9290967188</v>
      </c>
    </row>
    <row r="252" spans="2:6" x14ac:dyDescent="0.25">
      <c r="B252">
        <v>248</v>
      </c>
      <c r="C252">
        <f t="shared" si="13"/>
        <v>35518.415802676893</v>
      </c>
      <c r="D252">
        <f t="shared" si="14"/>
        <v>18548.232742472657</v>
      </c>
      <c r="E252">
        <f t="shared" si="15"/>
        <v>16970.183060204236</v>
      </c>
      <c r="F252">
        <f t="shared" si="16"/>
        <v>2208817.7460365146</v>
      </c>
    </row>
    <row r="253" spans="2:6" x14ac:dyDescent="0.25">
      <c r="B253">
        <v>249</v>
      </c>
      <c r="C253">
        <f t="shared" si="13"/>
        <v>35518.415802676893</v>
      </c>
      <c r="D253">
        <f t="shared" si="14"/>
        <v>18406.814550304291</v>
      </c>
      <c r="E253">
        <f t="shared" si="15"/>
        <v>17111.601252372602</v>
      </c>
      <c r="F253">
        <f t="shared" si="16"/>
        <v>2191706.1447841423</v>
      </c>
    </row>
    <row r="254" spans="2:6" x14ac:dyDescent="0.25">
      <c r="B254">
        <v>250</v>
      </c>
      <c r="C254">
        <f t="shared" si="13"/>
        <v>35518.415802676893</v>
      </c>
      <c r="D254">
        <f t="shared" si="14"/>
        <v>18264.217873201185</v>
      </c>
      <c r="E254">
        <f t="shared" si="15"/>
        <v>17254.197929475707</v>
      </c>
      <c r="F254">
        <f t="shared" si="16"/>
        <v>2174451.9468546663</v>
      </c>
    </row>
    <row r="255" spans="2:6" x14ac:dyDescent="0.25">
      <c r="B255">
        <v>251</v>
      </c>
      <c r="C255">
        <f t="shared" si="13"/>
        <v>35518.415802676893</v>
      </c>
      <c r="D255">
        <f t="shared" si="14"/>
        <v>18120.432890455555</v>
      </c>
      <c r="E255">
        <f t="shared" si="15"/>
        <v>17397.982912221338</v>
      </c>
      <c r="F255">
        <f t="shared" si="16"/>
        <v>2157053.9639424449</v>
      </c>
    </row>
    <row r="256" spans="2:6" x14ac:dyDescent="0.25">
      <c r="B256">
        <v>252</v>
      </c>
      <c r="C256">
        <f t="shared" si="13"/>
        <v>35518.415802676893</v>
      </c>
      <c r="D256">
        <f t="shared" si="14"/>
        <v>17975.449699520377</v>
      </c>
      <c r="E256">
        <f t="shared" si="15"/>
        <v>17542.966103156516</v>
      </c>
      <c r="F256">
        <f t="shared" si="16"/>
        <v>2139510.9978392883</v>
      </c>
    </row>
    <row r="257" spans="2:6" x14ac:dyDescent="0.25">
      <c r="B257">
        <v>253</v>
      </c>
      <c r="C257">
        <f t="shared" si="13"/>
        <v>35518.415802676893</v>
      </c>
      <c r="D257">
        <f t="shared" si="14"/>
        <v>17829.258315327403</v>
      </c>
      <c r="E257">
        <f t="shared" si="15"/>
        <v>17689.15748734949</v>
      </c>
      <c r="F257">
        <f t="shared" si="16"/>
        <v>2121821.8403519387</v>
      </c>
    </row>
    <row r="258" spans="2:6" x14ac:dyDescent="0.25">
      <c r="B258">
        <v>254</v>
      </c>
      <c r="C258">
        <f t="shared" si="13"/>
        <v>35518.415802676893</v>
      </c>
      <c r="D258">
        <f t="shared" si="14"/>
        <v>17681.848669599491</v>
      </c>
      <c r="E258">
        <f t="shared" si="15"/>
        <v>17836.567133077402</v>
      </c>
      <c r="F258">
        <f t="shared" si="16"/>
        <v>2103985.2732188613</v>
      </c>
    </row>
    <row r="259" spans="2:6" x14ac:dyDescent="0.25">
      <c r="B259">
        <v>255</v>
      </c>
      <c r="C259">
        <f t="shared" si="13"/>
        <v>35518.415802676893</v>
      </c>
      <c r="D259">
        <f t="shared" si="14"/>
        <v>17533.210610157181</v>
      </c>
      <c r="E259">
        <f t="shared" si="15"/>
        <v>17985.205192519712</v>
      </c>
      <c r="F259">
        <f t="shared" si="16"/>
        <v>2086000.0680263415</v>
      </c>
    </row>
    <row r="260" spans="2:6" x14ac:dyDescent="0.25">
      <c r="B260">
        <v>256</v>
      </c>
      <c r="C260">
        <f t="shared" si="13"/>
        <v>35518.415802676893</v>
      </c>
      <c r="D260">
        <f t="shared" si="14"/>
        <v>17383.333900219513</v>
      </c>
      <c r="E260">
        <f t="shared" si="15"/>
        <v>18135.081902457379</v>
      </c>
      <c r="F260">
        <f t="shared" si="16"/>
        <v>2067864.9861238841</v>
      </c>
    </row>
    <row r="261" spans="2:6" x14ac:dyDescent="0.25">
      <c r="B261">
        <v>257</v>
      </c>
      <c r="C261">
        <f t="shared" si="13"/>
        <v>35518.415802676893</v>
      </c>
      <c r="D261">
        <f t="shared" si="14"/>
        <v>17232.208217699033</v>
      </c>
      <c r="E261">
        <f t="shared" si="15"/>
        <v>18286.207584977859</v>
      </c>
      <c r="F261">
        <f t="shared" si="16"/>
        <v>2049578.7785389062</v>
      </c>
    </row>
    <row r="262" spans="2:6" x14ac:dyDescent="0.25">
      <c r="B262">
        <v>258</v>
      </c>
      <c r="C262">
        <f t="shared" si="13"/>
        <v>35518.415802676893</v>
      </c>
      <c r="D262">
        <f t="shared" si="14"/>
        <v>17079.823154490889</v>
      </c>
      <c r="E262">
        <f t="shared" si="15"/>
        <v>18438.592648186004</v>
      </c>
      <c r="F262">
        <f t="shared" si="16"/>
        <v>2031140.1858907202</v>
      </c>
    </row>
    <row r="263" spans="2:6" x14ac:dyDescent="0.25">
      <c r="B263">
        <v>259</v>
      </c>
      <c r="C263">
        <f t="shared" ref="C263:C326" si="17">C262</f>
        <v>35518.415802676893</v>
      </c>
      <c r="D263">
        <f t="shared" ref="D263:D326" si="18">F262*0.1/12</f>
        <v>16926.168215756003</v>
      </c>
      <c r="E263">
        <f t="shared" ref="E263:E326" si="19">C263-D263</f>
        <v>18592.24758692089</v>
      </c>
      <c r="F263">
        <f t="shared" ref="F263:F326" si="20">F262-E263</f>
        <v>2012547.9383037994</v>
      </c>
    </row>
    <row r="264" spans="2:6" x14ac:dyDescent="0.25">
      <c r="B264">
        <v>260</v>
      </c>
      <c r="C264">
        <f t="shared" si="17"/>
        <v>35518.415802676893</v>
      </c>
      <c r="D264">
        <f t="shared" si="18"/>
        <v>16771.232819198329</v>
      </c>
      <c r="E264">
        <f t="shared" si="19"/>
        <v>18747.182983478564</v>
      </c>
      <c r="F264">
        <f t="shared" si="20"/>
        <v>1993800.7553203208</v>
      </c>
    </row>
    <row r="265" spans="2:6" x14ac:dyDescent="0.25">
      <c r="B265">
        <v>261</v>
      </c>
      <c r="C265">
        <f t="shared" si="17"/>
        <v>35518.415802676893</v>
      </c>
      <c r="D265">
        <f t="shared" si="18"/>
        <v>16615.006294336006</v>
      </c>
      <c r="E265">
        <f t="shared" si="19"/>
        <v>18903.409508340887</v>
      </c>
      <c r="F265">
        <f t="shared" si="20"/>
        <v>1974897.3458119798</v>
      </c>
    </row>
    <row r="266" spans="2:6" x14ac:dyDescent="0.25">
      <c r="B266">
        <v>262</v>
      </c>
      <c r="C266">
        <f t="shared" si="17"/>
        <v>35518.415802676893</v>
      </c>
      <c r="D266">
        <f t="shared" si="18"/>
        <v>16457.477881766499</v>
      </c>
      <c r="E266">
        <f t="shared" si="19"/>
        <v>19060.937920910394</v>
      </c>
      <c r="F266">
        <f t="shared" si="20"/>
        <v>1955836.4078910695</v>
      </c>
    </row>
    <row r="267" spans="2:6" x14ac:dyDescent="0.25">
      <c r="B267">
        <v>263</v>
      </c>
      <c r="C267">
        <f t="shared" si="17"/>
        <v>35518.415802676893</v>
      </c>
      <c r="D267">
        <f t="shared" si="18"/>
        <v>16298.636732425579</v>
      </c>
      <c r="E267">
        <f t="shared" si="19"/>
        <v>19219.779070251316</v>
      </c>
      <c r="F267">
        <f t="shared" si="20"/>
        <v>1936616.6288208182</v>
      </c>
    </row>
    <row r="268" spans="2:6" x14ac:dyDescent="0.25">
      <c r="B268">
        <v>264</v>
      </c>
      <c r="C268">
        <f t="shared" si="17"/>
        <v>35518.415802676893</v>
      </c>
      <c r="D268">
        <f t="shared" si="18"/>
        <v>16138.471906840152</v>
      </c>
      <c r="E268">
        <f t="shared" si="19"/>
        <v>19379.943895836739</v>
      </c>
      <c r="F268">
        <f t="shared" si="20"/>
        <v>1917236.6849249813</v>
      </c>
    </row>
    <row r="269" spans="2:6" x14ac:dyDescent="0.25">
      <c r="B269">
        <v>265</v>
      </c>
      <c r="C269">
        <f t="shared" si="17"/>
        <v>35518.415802676893</v>
      </c>
      <c r="D269">
        <f t="shared" si="18"/>
        <v>15976.972374374845</v>
      </c>
      <c r="E269">
        <f t="shared" si="19"/>
        <v>19541.443428302046</v>
      </c>
      <c r="F269">
        <f t="shared" si="20"/>
        <v>1897695.2414966794</v>
      </c>
    </row>
    <row r="270" spans="2:6" x14ac:dyDescent="0.25">
      <c r="B270">
        <v>266</v>
      </c>
      <c r="C270">
        <f t="shared" si="17"/>
        <v>35518.415802676893</v>
      </c>
      <c r="D270">
        <f t="shared" si="18"/>
        <v>15814.127012472329</v>
      </c>
      <c r="E270">
        <f t="shared" si="19"/>
        <v>19704.288790204562</v>
      </c>
      <c r="F270">
        <f t="shared" si="20"/>
        <v>1877990.9527064748</v>
      </c>
    </row>
    <row r="271" spans="2:6" x14ac:dyDescent="0.25">
      <c r="B271">
        <v>267</v>
      </c>
      <c r="C271">
        <f t="shared" si="17"/>
        <v>35518.415802676893</v>
      </c>
      <c r="D271">
        <f t="shared" si="18"/>
        <v>15649.92460588729</v>
      </c>
      <c r="E271">
        <f t="shared" si="19"/>
        <v>19868.491196789604</v>
      </c>
      <c r="F271">
        <f t="shared" si="20"/>
        <v>1858122.4615096853</v>
      </c>
    </row>
    <row r="272" spans="2:6" x14ac:dyDescent="0.25">
      <c r="B272">
        <v>268</v>
      </c>
      <c r="C272">
        <f t="shared" si="17"/>
        <v>35518.415802676893</v>
      </c>
      <c r="D272">
        <f t="shared" si="18"/>
        <v>15484.353845914045</v>
      </c>
      <c r="E272">
        <f t="shared" si="19"/>
        <v>20034.061956762846</v>
      </c>
      <c r="F272">
        <f t="shared" si="20"/>
        <v>1838088.3995529225</v>
      </c>
    </row>
    <row r="273" spans="2:6" x14ac:dyDescent="0.25">
      <c r="B273">
        <v>269</v>
      </c>
      <c r="C273">
        <f t="shared" si="17"/>
        <v>35518.415802676893</v>
      </c>
      <c r="D273">
        <f t="shared" si="18"/>
        <v>15317.403329607689</v>
      </c>
      <c r="E273">
        <f t="shared" si="19"/>
        <v>20201.012473069204</v>
      </c>
      <c r="F273">
        <f t="shared" si="20"/>
        <v>1817887.3870798533</v>
      </c>
    </row>
    <row r="274" spans="2:6" x14ac:dyDescent="0.25">
      <c r="B274">
        <v>270</v>
      </c>
      <c r="C274">
        <f t="shared" si="17"/>
        <v>35518.415802676893</v>
      </c>
      <c r="D274">
        <f t="shared" si="18"/>
        <v>15149.061558998779</v>
      </c>
      <c r="E274">
        <f t="shared" si="19"/>
        <v>20369.354243678114</v>
      </c>
      <c r="F274">
        <f t="shared" si="20"/>
        <v>1797518.0328361753</v>
      </c>
    </row>
    <row r="275" spans="2:6" x14ac:dyDescent="0.25">
      <c r="B275">
        <v>271</v>
      </c>
      <c r="C275">
        <f t="shared" si="17"/>
        <v>35518.415802676893</v>
      </c>
      <c r="D275">
        <f t="shared" si="18"/>
        <v>14979.316940301462</v>
      </c>
      <c r="E275">
        <f t="shared" si="19"/>
        <v>20539.098862375431</v>
      </c>
      <c r="F275">
        <f t="shared" si="20"/>
        <v>1776978.9339737999</v>
      </c>
    </row>
    <row r="276" spans="2:6" x14ac:dyDescent="0.25">
      <c r="B276">
        <v>272</v>
      </c>
      <c r="C276">
        <f t="shared" si="17"/>
        <v>35518.415802676893</v>
      </c>
      <c r="D276">
        <f t="shared" si="18"/>
        <v>14808.157783115001</v>
      </c>
      <c r="E276">
        <f t="shared" si="19"/>
        <v>20710.258019561894</v>
      </c>
      <c r="F276">
        <f t="shared" si="20"/>
        <v>1756268.675954238</v>
      </c>
    </row>
    <row r="277" spans="2:6" x14ac:dyDescent="0.25">
      <c r="B277">
        <v>273</v>
      </c>
      <c r="C277">
        <f t="shared" si="17"/>
        <v>35518.415802676893</v>
      </c>
      <c r="D277">
        <f t="shared" si="18"/>
        <v>14635.572299618652</v>
      </c>
      <c r="E277">
        <f t="shared" si="19"/>
        <v>20882.84350305824</v>
      </c>
      <c r="F277">
        <f t="shared" si="20"/>
        <v>1735385.8324511799</v>
      </c>
    </row>
    <row r="278" spans="2:6" x14ac:dyDescent="0.25">
      <c r="B278">
        <v>274</v>
      </c>
      <c r="C278">
        <f t="shared" si="17"/>
        <v>35518.415802676893</v>
      </c>
      <c r="D278">
        <f t="shared" si="18"/>
        <v>14461.548603759833</v>
      </c>
      <c r="E278">
        <f t="shared" si="19"/>
        <v>21056.867198917062</v>
      </c>
      <c r="F278">
        <f t="shared" si="20"/>
        <v>1714328.9652522628</v>
      </c>
    </row>
    <row r="279" spans="2:6" x14ac:dyDescent="0.25">
      <c r="B279">
        <v>275</v>
      </c>
      <c r="C279">
        <f t="shared" si="17"/>
        <v>35518.415802676893</v>
      </c>
      <c r="D279">
        <f t="shared" si="18"/>
        <v>14286.074710435525</v>
      </c>
      <c r="E279">
        <f t="shared" si="19"/>
        <v>21232.341092241368</v>
      </c>
      <c r="F279">
        <f t="shared" si="20"/>
        <v>1693096.6241600213</v>
      </c>
    </row>
    <row r="280" spans="2:6" x14ac:dyDescent="0.25">
      <c r="B280">
        <v>276</v>
      </c>
      <c r="C280">
        <f t="shared" si="17"/>
        <v>35518.415802676893</v>
      </c>
      <c r="D280">
        <f t="shared" si="18"/>
        <v>14109.138534666845</v>
      </c>
      <c r="E280">
        <f t="shared" si="19"/>
        <v>21409.277268010046</v>
      </c>
      <c r="F280">
        <f t="shared" si="20"/>
        <v>1671687.3468920114</v>
      </c>
    </row>
    <row r="281" spans="2:6" x14ac:dyDescent="0.25">
      <c r="B281">
        <v>277</v>
      </c>
      <c r="C281">
        <f t="shared" si="17"/>
        <v>35518.415802676893</v>
      </c>
      <c r="D281">
        <f t="shared" si="18"/>
        <v>13930.727890766762</v>
      </c>
      <c r="E281">
        <f t="shared" si="19"/>
        <v>21587.687911910129</v>
      </c>
      <c r="F281">
        <f t="shared" si="20"/>
        <v>1650099.6589801011</v>
      </c>
    </row>
    <row r="282" spans="2:6" x14ac:dyDescent="0.25">
      <c r="B282">
        <v>278</v>
      </c>
      <c r="C282">
        <f t="shared" si="17"/>
        <v>35518.415802676893</v>
      </c>
      <c r="D282">
        <f t="shared" si="18"/>
        <v>13750.830491500843</v>
      </c>
      <c r="E282">
        <f t="shared" si="19"/>
        <v>21767.585311176052</v>
      </c>
      <c r="F282">
        <f t="shared" si="20"/>
        <v>1628332.0736689251</v>
      </c>
    </row>
    <row r="283" spans="2:6" x14ac:dyDescent="0.25">
      <c r="B283">
        <v>279</v>
      </c>
      <c r="C283">
        <f t="shared" si="17"/>
        <v>35518.415802676893</v>
      </c>
      <c r="D283">
        <f t="shared" si="18"/>
        <v>13569.433947241043</v>
      </c>
      <c r="E283">
        <f t="shared" si="19"/>
        <v>21948.98185543585</v>
      </c>
      <c r="F283">
        <f t="shared" si="20"/>
        <v>1606383.0918134893</v>
      </c>
    </row>
    <row r="284" spans="2:6" x14ac:dyDescent="0.25">
      <c r="B284">
        <v>280</v>
      </c>
      <c r="C284">
        <f t="shared" si="17"/>
        <v>35518.415802676893</v>
      </c>
      <c r="D284">
        <f t="shared" si="18"/>
        <v>13386.525765112412</v>
      </c>
      <c r="E284">
        <f t="shared" si="19"/>
        <v>22131.890037564481</v>
      </c>
      <c r="F284">
        <f t="shared" si="20"/>
        <v>1584251.2017759248</v>
      </c>
    </row>
    <row r="285" spans="2:6" x14ac:dyDescent="0.25">
      <c r="B285">
        <v>281</v>
      </c>
      <c r="C285">
        <f t="shared" si="17"/>
        <v>35518.415802676893</v>
      </c>
      <c r="D285">
        <f t="shared" si="18"/>
        <v>13202.093348132708</v>
      </c>
      <c r="E285">
        <f t="shared" si="19"/>
        <v>22316.322454544184</v>
      </c>
      <c r="F285">
        <f t="shared" si="20"/>
        <v>1561934.8793213805</v>
      </c>
    </row>
    <row r="286" spans="2:6" x14ac:dyDescent="0.25">
      <c r="B286">
        <v>282</v>
      </c>
      <c r="C286">
        <f t="shared" si="17"/>
        <v>35518.415802676893</v>
      </c>
      <c r="D286">
        <f t="shared" si="18"/>
        <v>13016.123994344838</v>
      </c>
      <c r="E286">
        <f t="shared" si="19"/>
        <v>22502.291808332055</v>
      </c>
      <c r="F286">
        <f t="shared" si="20"/>
        <v>1539432.5875130484</v>
      </c>
    </row>
    <row r="287" spans="2:6" x14ac:dyDescent="0.25">
      <c r="B287">
        <v>283</v>
      </c>
      <c r="C287">
        <f t="shared" si="17"/>
        <v>35518.415802676893</v>
      </c>
      <c r="D287">
        <f t="shared" si="18"/>
        <v>12828.604895942071</v>
      </c>
      <c r="E287">
        <f t="shared" si="19"/>
        <v>22689.81090673482</v>
      </c>
      <c r="F287">
        <f t="shared" si="20"/>
        <v>1516742.7766063137</v>
      </c>
    </row>
    <row r="288" spans="2:6" x14ac:dyDescent="0.25">
      <c r="B288">
        <v>284</v>
      </c>
      <c r="C288">
        <f t="shared" si="17"/>
        <v>35518.415802676893</v>
      </c>
      <c r="D288">
        <f t="shared" si="18"/>
        <v>12639.523138385948</v>
      </c>
      <c r="E288">
        <f t="shared" si="19"/>
        <v>22878.892664290943</v>
      </c>
      <c r="F288">
        <f t="shared" si="20"/>
        <v>1493863.8839420227</v>
      </c>
    </row>
    <row r="289" spans="2:6" x14ac:dyDescent="0.25">
      <c r="B289">
        <v>285</v>
      </c>
      <c r="C289">
        <f t="shared" si="17"/>
        <v>35518.415802676893</v>
      </c>
      <c r="D289">
        <f t="shared" si="18"/>
        <v>12448.865699516857</v>
      </c>
      <c r="E289">
        <f t="shared" si="19"/>
        <v>23069.550103160036</v>
      </c>
      <c r="F289">
        <f t="shared" si="20"/>
        <v>1470794.3338388626</v>
      </c>
    </row>
    <row r="290" spans="2:6" x14ac:dyDescent="0.25">
      <c r="B290">
        <v>286</v>
      </c>
      <c r="C290">
        <f t="shared" si="17"/>
        <v>35518.415802676893</v>
      </c>
      <c r="D290">
        <f t="shared" si="18"/>
        <v>12256.619448657189</v>
      </c>
      <c r="E290">
        <f t="shared" si="19"/>
        <v>23261.796354019702</v>
      </c>
      <c r="F290">
        <f t="shared" si="20"/>
        <v>1447532.5374848428</v>
      </c>
    </row>
    <row r="291" spans="2:6" x14ac:dyDescent="0.25">
      <c r="B291">
        <v>287</v>
      </c>
      <c r="C291">
        <f t="shared" si="17"/>
        <v>35518.415802676893</v>
      </c>
      <c r="D291">
        <f t="shared" si="18"/>
        <v>12062.771145707024</v>
      </c>
      <c r="E291">
        <f t="shared" si="19"/>
        <v>23455.644656969867</v>
      </c>
      <c r="F291">
        <f t="shared" si="20"/>
        <v>1424076.8928278729</v>
      </c>
    </row>
    <row r="292" spans="2:6" x14ac:dyDescent="0.25">
      <c r="B292">
        <v>288</v>
      </c>
      <c r="C292">
        <f t="shared" si="17"/>
        <v>35518.415802676893</v>
      </c>
      <c r="D292">
        <f t="shared" si="18"/>
        <v>11867.307440232275</v>
      </c>
      <c r="E292">
        <f t="shared" si="19"/>
        <v>23651.108362444618</v>
      </c>
      <c r="F292">
        <f t="shared" si="20"/>
        <v>1400425.7844654282</v>
      </c>
    </row>
    <row r="293" spans="2:6" x14ac:dyDescent="0.25">
      <c r="B293">
        <v>289</v>
      </c>
      <c r="C293">
        <f t="shared" si="17"/>
        <v>35518.415802676893</v>
      </c>
      <c r="D293">
        <f t="shared" si="18"/>
        <v>11670.214870545235</v>
      </c>
      <c r="E293">
        <f t="shared" si="19"/>
        <v>23848.200932131658</v>
      </c>
      <c r="F293">
        <f t="shared" si="20"/>
        <v>1376577.5835332966</v>
      </c>
    </row>
    <row r="294" spans="2:6" x14ac:dyDescent="0.25">
      <c r="B294">
        <v>290</v>
      </c>
      <c r="C294">
        <f t="shared" si="17"/>
        <v>35518.415802676893</v>
      </c>
      <c r="D294">
        <f t="shared" si="18"/>
        <v>11471.479862777473</v>
      </c>
      <c r="E294">
        <f t="shared" si="19"/>
        <v>24046.93593989942</v>
      </c>
      <c r="F294">
        <f t="shared" si="20"/>
        <v>1352530.6475933972</v>
      </c>
    </row>
    <row r="295" spans="2:6" x14ac:dyDescent="0.25">
      <c r="B295">
        <v>291</v>
      </c>
      <c r="C295">
        <f t="shared" si="17"/>
        <v>35518.415802676893</v>
      </c>
      <c r="D295">
        <f t="shared" si="18"/>
        <v>11271.088729944977</v>
      </c>
      <c r="E295">
        <f t="shared" si="19"/>
        <v>24247.327072731918</v>
      </c>
      <c r="F295">
        <f t="shared" si="20"/>
        <v>1328283.3205206653</v>
      </c>
    </row>
    <row r="296" spans="2:6" x14ac:dyDescent="0.25">
      <c r="B296">
        <v>292</v>
      </c>
      <c r="C296">
        <f t="shared" si="17"/>
        <v>35518.415802676893</v>
      </c>
      <c r="D296">
        <f t="shared" si="18"/>
        <v>11069.027671005546</v>
      </c>
      <c r="E296">
        <f t="shared" si="19"/>
        <v>24449.388131671345</v>
      </c>
      <c r="F296">
        <f t="shared" si="20"/>
        <v>1303833.9323889939</v>
      </c>
    </row>
    <row r="297" spans="2:6" x14ac:dyDescent="0.25">
      <c r="B297">
        <v>293</v>
      </c>
      <c r="C297">
        <f t="shared" si="17"/>
        <v>35518.415802676893</v>
      </c>
      <c r="D297">
        <f t="shared" si="18"/>
        <v>10865.282769908283</v>
      </c>
      <c r="E297">
        <f t="shared" si="19"/>
        <v>24653.133032768608</v>
      </c>
      <c r="F297">
        <f t="shared" si="20"/>
        <v>1279180.7993562254</v>
      </c>
    </row>
    <row r="298" spans="2:6" x14ac:dyDescent="0.25">
      <c r="B298">
        <v>294</v>
      </c>
      <c r="C298">
        <f t="shared" si="17"/>
        <v>35518.415802676893</v>
      </c>
      <c r="D298">
        <f t="shared" si="18"/>
        <v>10659.839994635213</v>
      </c>
      <c r="E298">
        <f t="shared" si="19"/>
        <v>24858.575808041678</v>
      </c>
      <c r="F298">
        <f t="shared" si="20"/>
        <v>1254322.2235481837</v>
      </c>
    </row>
    <row r="299" spans="2:6" x14ac:dyDescent="0.25">
      <c r="B299">
        <v>295</v>
      </c>
      <c r="C299">
        <f t="shared" si="17"/>
        <v>35518.415802676893</v>
      </c>
      <c r="D299">
        <f t="shared" si="18"/>
        <v>10452.685196234865</v>
      </c>
      <c r="E299">
        <f t="shared" si="19"/>
        <v>25065.730606442026</v>
      </c>
      <c r="F299">
        <f t="shared" si="20"/>
        <v>1229256.4929417416</v>
      </c>
    </row>
    <row r="300" spans="2:6" x14ac:dyDescent="0.25">
      <c r="B300">
        <v>296</v>
      </c>
      <c r="C300">
        <f t="shared" si="17"/>
        <v>35518.415802676893</v>
      </c>
      <c r="D300">
        <f t="shared" si="18"/>
        <v>10243.804107847847</v>
      </c>
      <c r="E300">
        <f t="shared" si="19"/>
        <v>25274.611694829044</v>
      </c>
      <c r="F300">
        <f t="shared" si="20"/>
        <v>1203981.8812469125</v>
      </c>
    </row>
    <row r="301" spans="2:6" x14ac:dyDescent="0.25">
      <c r="B301">
        <v>297</v>
      </c>
      <c r="C301">
        <f t="shared" si="17"/>
        <v>35518.415802676893</v>
      </c>
      <c r="D301">
        <f t="shared" si="18"/>
        <v>10033.182343724271</v>
      </c>
      <c r="E301">
        <f t="shared" si="19"/>
        <v>25485.233458952622</v>
      </c>
      <c r="F301">
        <f t="shared" si="20"/>
        <v>1178496.64778796</v>
      </c>
    </row>
    <row r="302" spans="2:6" x14ac:dyDescent="0.25">
      <c r="B302">
        <v>298</v>
      </c>
      <c r="C302">
        <f t="shared" si="17"/>
        <v>35518.415802676893</v>
      </c>
      <c r="D302">
        <f t="shared" si="18"/>
        <v>9820.8053982330002</v>
      </c>
      <c r="E302">
        <f t="shared" si="19"/>
        <v>25697.610404443891</v>
      </c>
      <c r="F302">
        <f t="shared" si="20"/>
        <v>1152799.0373835161</v>
      </c>
    </row>
    <row r="303" spans="2:6" x14ac:dyDescent="0.25">
      <c r="B303">
        <v>299</v>
      </c>
      <c r="C303">
        <f t="shared" si="17"/>
        <v>35518.415802676893</v>
      </c>
      <c r="D303">
        <f t="shared" si="18"/>
        <v>9606.6586448626349</v>
      </c>
      <c r="E303">
        <f t="shared" si="19"/>
        <v>25911.75715781426</v>
      </c>
      <c r="F303">
        <f t="shared" si="20"/>
        <v>1126887.2802257019</v>
      </c>
    </row>
    <row r="304" spans="2:6" x14ac:dyDescent="0.25">
      <c r="B304">
        <v>300</v>
      </c>
      <c r="C304">
        <f t="shared" si="17"/>
        <v>35518.415802676893</v>
      </c>
      <c r="D304">
        <f t="shared" si="18"/>
        <v>9390.7273352141838</v>
      </c>
      <c r="E304">
        <f t="shared" si="19"/>
        <v>26127.688467462707</v>
      </c>
      <c r="F304">
        <f t="shared" si="20"/>
        <v>1100759.5917582391</v>
      </c>
    </row>
    <row r="305" spans="2:6" x14ac:dyDescent="0.25">
      <c r="B305">
        <v>301</v>
      </c>
      <c r="C305">
        <f t="shared" si="17"/>
        <v>35518.415802676893</v>
      </c>
      <c r="D305">
        <f t="shared" si="18"/>
        <v>9172.9965979853259</v>
      </c>
      <c r="E305">
        <f t="shared" si="19"/>
        <v>26345.419204691567</v>
      </c>
      <c r="F305">
        <f t="shared" si="20"/>
        <v>1074414.1725535474</v>
      </c>
    </row>
    <row r="306" spans="2:6" x14ac:dyDescent="0.25">
      <c r="B306">
        <v>302</v>
      </c>
      <c r="C306">
        <f t="shared" si="17"/>
        <v>35518.415802676893</v>
      </c>
      <c r="D306">
        <f t="shared" si="18"/>
        <v>8953.4514379462289</v>
      </c>
      <c r="E306">
        <f t="shared" si="19"/>
        <v>26564.964364730666</v>
      </c>
      <c r="F306">
        <f t="shared" si="20"/>
        <v>1047849.2081888168</v>
      </c>
    </row>
    <row r="307" spans="2:6" x14ac:dyDescent="0.25">
      <c r="B307">
        <v>303</v>
      </c>
      <c r="C307">
        <f t="shared" si="17"/>
        <v>35518.415802676893</v>
      </c>
      <c r="D307">
        <f t="shared" si="18"/>
        <v>8732.0767349068065</v>
      </c>
      <c r="E307">
        <f t="shared" si="19"/>
        <v>26786.339067770088</v>
      </c>
      <c r="F307">
        <f t="shared" si="20"/>
        <v>1021062.8691210467</v>
      </c>
    </row>
    <row r="308" spans="2:6" x14ac:dyDescent="0.25">
      <c r="B308">
        <v>304</v>
      </c>
      <c r="C308">
        <f t="shared" si="17"/>
        <v>35518.415802676893</v>
      </c>
      <c r="D308">
        <f t="shared" si="18"/>
        <v>8508.8572426753908</v>
      </c>
      <c r="E308">
        <f t="shared" si="19"/>
        <v>27009.558560001504</v>
      </c>
      <c r="F308">
        <f t="shared" si="20"/>
        <v>994053.31056104519</v>
      </c>
    </row>
    <row r="309" spans="2:6" x14ac:dyDescent="0.25">
      <c r="B309">
        <v>305</v>
      </c>
      <c r="C309">
        <f t="shared" si="17"/>
        <v>35518.415802676893</v>
      </c>
      <c r="D309">
        <f t="shared" si="18"/>
        <v>8283.7775880087102</v>
      </c>
      <c r="E309">
        <f t="shared" si="19"/>
        <v>27234.638214668183</v>
      </c>
      <c r="F309">
        <f t="shared" si="20"/>
        <v>966818.67234637705</v>
      </c>
    </row>
    <row r="310" spans="2:6" x14ac:dyDescent="0.25">
      <c r="B310">
        <v>306</v>
      </c>
      <c r="C310">
        <f t="shared" si="17"/>
        <v>35518.415802676893</v>
      </c>
      <c r="D310">
        <f t="shared" si="18"/>
        <v>8056.8222695531431</v>
      </c>
      <c r="E310">
        <f t="shared" si="19"/>
        <v>27461.593533123749</v>
      </c>
      <c r="F310">
        <f t="shared" si="20"/>
        <v>939357.07881325332</v>
      </c>
    </row>
    <row r="311" spans="2:6" x14ac:dyDescent="0.25">
      <c r="B311">
        <v>307</v>
      </c>
      <c r="C311">
        <f t="shared" si="17"/>
        <v>35518.415802676893</v>
      </c>
      <c r="D311">
        <f t="shared" si="18"/>
        <v>7827.975656777111</v>
      </c>
      <c r="E311">
        <f t="shared" si="19"/>
        <v>27690.440145899782</v>
      </c>
      <c r="F311">
        <f t="shared" si="20"/>
        <v>911666.63866735355</v>
      </c>
    </row>
    <row r="312" spans="2:6" x14ac:dyDescent="0.25">
      <c r="B312">
        <v>308</v>
      </c>
      <c r="C312">
        <f t="shared" si="17"/>
        <v>35518.415802676893</v>
      </c>
      <c r="D312">
        <f t="shared" si="18"/>
        <v>7597.2219888946129</v>
      </c>
      <c r="E312">
        <f t="shared" si="19"/>
        <v>27921.19381378228</v>
      </c>
      <c r="F312">
        <f t="shared" si="20"/>
        <v>883745.44485357124</v>
      </c>
    </row>
    <row r="313" spans="2:6" x14ac:dyDescent="0.25">
      <c r="B313">
        <v>309</v>
      </c>
      <c r="C313">
        <f t="shared" si="17"/>
        <v>35518.415802676893</v>
      </c>
      <c r="D313">
        <f t="shared" si="18"/>
        <v>7364.5453737797607</v>
      </c>
      <c r="E313">
        <f t="shared" si="19"/>
        <v>28153.870428897131</v>
      </c>
      <c r="F313">
        <f t="shared" si="20"/>
        <v>855591.57442467415</v>
      </c>
    </row>
    <row r="314" spans="2:6" x14ac:dyDescent="0.25">
      <c r="B314">
        <v>310</v>
      </c>
      <c r="C314">
        <f t="shared" si="17"/>
        <v>35518.415802676893</v>
      </c>
      <c r="D314">
        <f t="shared" si="18"/>
        <v>7129.9297868722851</v>
      </c>
      <c r="E314">
        <f t="shared" si="19"/>
        <v>28388.486015804607</v>
      </c>
      <c r="F314">
        <f t="shared" si="20"/>
        <v>827203.08840886957</v>
      </c>
    </row>
    <row r="315" spans="2:6" x14ac:dyDescent="0.25">
      <c r="B315">
        <v>311</v>
      </c>
      <c r="C315">
        <f t="shared" si="17"/>
        <v>35518.415802676893</v>
      </c>
      <c r="D315">
        <f t="shared" si="18"/>
        <v>6893.3590700739142</v>
      </c>
      <c r="E315">
        <f t="shared" si="19"/>
        <v>28625.056732602978</v>
      </c>
      <c r="F315">
        <f t="shared" si="20"/>
        <v>798578.03167626658</v>
      </c>
    </row>
    <row r="316" spans="2:6" x14ac:dyDescent="0.25">
      <c r="B316">
        <v>312</v>
      </c>
      <c r="C316">
        <f t="shared" si="17"/>
        <v>35518.415802676893</v>
      </c>
      <c r="D316">
        <f t="shared" si="18"/>
        <v>6654.8169306355558</v>
      </c>
      <c r="E316">
        <f t="shared" si="19"/>
        <v>28863.598872041337</v>
      </c>
      <c r="F316">
        <f t="shared" si="20"/>
        <v>769714.43280422525</v>
      </c>
    </row>
    <row r="317" spans="2:6" x14ac:dyDescent="0.25">
      <c r="B317">
        <v>313</v>
      </c>
      <c r="C317">
        <f t="shared" si="17"/>
        <v>35518.415802676893</v>
      </c>
      <c r="D317">
        <f t="shared" si="18"/>
        <v>6414.2869400352101</v>
      </c>
      <c r="E317">
        <f t="shared" si="19"/>
        <v>29104.128862641683</v>
      </c>
      <c r="F317">
        <f t="shared" si="20"/>
        <v>740610.30394158361</v>
      </c>
    </row>
    <row r="318" spans="2:6" x14ac:dyDescent="0.25">
      <c r="B318">
        <v>314</v>
      </c>
      <c r="C318">
        <f t="shared" si="17"/>
        <v>35518.415802676893</v>
      </c>
      <c r="D318">
        <f t="shared" si="18"/>
        <v>6171.7525328465308</v>
      </c>
      <c r="E318">
        <f t="shared" si="19"/>
        <v>29346.663269830362</v>
      </c>
      <c r="F318">
        <f t="shared" si="20"/>
        <v>711263.64067175321</v>
      </c>
    </row>
    <row r="319" spans="2:6" x14ac:dyDescent="0.25">
      <c r="B319">
        <v>315</v>
      </c>
      <c r="C319">
        <f t="shared" si="17"/>
        <v>35518.415802676893</v>
      </c>
      <c r="D319">
        <f t="shared" si="18"/>
        <v>5927.1970055979436</v>
      </c>
      <c r="E319">
        <f t="shared" si="19"/>
        <v>29591.218797078949</v>
      </c>
      <c r="F319">
        <f t="shared" si="20"/>
        <v>681672.42187467427</v>
      </c>
    </row>
    <row r="320" spans="2:6" x14ac:dyDescent="0.25">
      <c r="B320">
        <v>316</v>
      </c>
      <c r="C320">
        <f t="shared" si="17"/>
        <v>35518.415802676893</v>
      </c>
      <c r="D320">
        <f t="shared" si="18"/>
        <v>5680.6035156222861</v>
      </c>
      <c r="E320">
        <f t="shared" si="19"/>
        <v>29837.812287054607</v>
      </c>
      <c r="F320">
        <f t="shared" si="20"/>
        <v>651834.60958761966</v>
      </c>
    </row>
    <row r="321" spans="2:6" x14ac:dyDescent="0.25">
      <c r="B321">
        <v>317</v>
      </c>
      <c r="C321">
        <f t="shared" si="17"/>
        <v>35518.415802676893</v>
      </c>
      <c r="D321">
        <f t="shared" si="18"/>
        <v>5431.9550798968312</v>
      </c>
      <c r="E321">
        <f t="shared" si="19"/>
        <v>30086.460722780062</v>
      </c>
      <c r="F321">
        <f t="shared" si="20"/>
        <v>621748.14886483958</v>
      </c>
    </row>
    <row r="322" spans="2:6" x14ac:dyDescent="0.25">
      <c r="B322">
        <v>318</v>
      </c>
      <c r="C322">
        <f t="shared" si="17"/>
        <v>35518.415802676893</v>
      </c>
      <c r="D322">
        <f t="shared" si="18"/>
        <v>5181.2345738736631</v>
      </c>
      <c r="E322">
        <f t="shared" si="19"/>
        <v>30337.181228803231</v>
      </c>
      <c r="F322">
        <f t="shared" si="20"/>
        <v>591410.96763603634</v>
      </c>
    </row>
    <row r="323" spans="2:6" x14ac:dyDescent="0.25">
      <c r="B323">
        <v>319</v>
      </c>
      <c r="C323">
        <f t="shared" si="17"/>
        <v>35518.415802676893</v>
      </c>
      <c r="D323">
        <f t="shared" si="18"/>
        <v>4928.4247303003031</v>
      </c>
      <c r="E323">
        <f t="shared" si="19"/>
        <v>30589.99107237659</v>
      </c>
      <c r="F323">
        <f t="shared" si="20"/>
        <v>560820.97656365973</v>
      </c>
    </row>
    <row r="324" spans="2:6" x14ac:dyDescent="0.25">
      <c r="B324">
        <v>320</v>
      </c>
      <c r="C324">
        <f t="shared" si="17"/>
        <v>35518.415802676893</v>
      </c>
      <c r="D324">
        <f t="shared" si="18"/>
        <v>4673.5081380304982</v>
      </c>
      <c r="E324">
        <f t="shared" si="19"/>
        <v>30844.907664646395</v>
      </c>
      <c r="F324">
        <f t="shared" si="20"/>
        <v>529976.06889901333</v>
      </c>
    </row>
    <row r="325" spans="2:6" x14ac:dyDescent="0.25">
      <c r="B325">
        <v>321</v>
      </c>
      <c r="C325">
        <f t="shared" si="17"/>
        <v>35518.415802676893</v>
      </c>
      <c r="D325">
        <f t="shared" si="18"/>
        <v>4416.4672408251108</v>
      </c>
      <c r="E325">
        <f t="shared" si="19"/>
        <v>31101.948561851783</v>
      </c>
      <c r="F325">
        <f t="shared" si="20"/>
        <v>498874.12033716153</v>
      </c>
    </row>
    <row r="326" spans="2:6" x14ac:dyDescent="0.25">
      <c r="B326">
        <v>322</v>
      </c>
      <c r="C326">
        <f t="shared" si="17"/>
        <v>35518.415802676893</v>
      </c>
      <c r="D326">
        <f t="shared" si="18"/>
        <v>4157.2843361430132</v>
      </c>
      <c r="E326">
        <f t="shared" si="19"/>
        <v>31361.13146653388</v>
      </c>
      <c r="F326">
        <f t="shared" si="20"/>
        <v>467512.98887062765</v>
      </c>
    </row>
    <row r="327" spans="2:6" x14ac:dyDescent="0.25">
      <c r="B327">
        <v>323</v>
      </c>
      <c r="C327">
        <f t="shared" ref="C327:C340" si="21">C326</f>
        <v>35518.415802676893</v>
      </c>
      <c r="D327">
        <f t="shared" ref="D327:D340" si="22">F326*0.1/12</f>
        <v>3895.9415739218971</v>
      </c>
      <c r="E327">
        <f t="shared" ref="E327:E340" si="23">C327-D327</f>
        <v>31622.474228754996</v>
      </c>
      <c r="F327">
        <f t="shared" ref="F327:F340" si="24">F326-E327</f>
        <v>435890.51464187267</v>
      </c>
    </row>
    <row r="328" spans="2:6" x14ac:dyDescent="0.25">
      <c r="B328">
        <v>324</v>
      </c>
      <c r="C328">
        <f t="shared" si="21"/>
        <v>35518.415802676893</v>
      </c>
      <c r="D328">
        <f t="shared" si="22"/>
        <v>3632.4209553489395</v>
      </c>
      <c r="E328">
        <f t="shared" si="23"/>
        <v>31885.994847327955</v>
      </c>
      <c r="F328">
        <f t="shared" si="24"/>
        <v>404004.51979454473</v>
      </c>
    </row>
    <row r="329" spans="2:6" x14ac:dyDescent="0.25">
      <c r="B329">
        <v>325</v>
      </c>
      <c r="C329">
        <f t="shared" si="21"/>
        <v>35518.415802676893</v>
      </c>
      <c r="D329">
        <f t="shared" si="22"/>
        <v>3366.7043316212062</v>
      </c>
      <c r="E329">
        <f t="shared" si="23"/>
        <v>32151.711471055685</v>
      </c>
      <c r="F329">
        <f t="shared" si="24"/>
        <v>371852.80832348904</v>
      </c>
    </row>
    <row r="330" spans="2:6" x14ac:dyDescent="0.25">
      <c r="B330">
        <v>326</v>
      </c>
      <c r="C330">
        <f t="shared" si="21"/>
        <v>35518.415802676893</v>
      </c>
      <c r="D330">
        <f t="shared" si="22"/>
        <v>3098.7734026957423</v>
      </c>
      <c r="E330">
        <f t="shared" si="23"/>
        <v>32419.642399981152</v>
      </c>
      <c r="F330">
        <f t="shared" si="24"/>
        <v>339433.16592350788</v>
      </c>
    </row>
    <row r="331" spans="2:6" x14ac:dyDescent="0.25">
      <c r="B331">
        <v>327</v>
      </c>
      <c r="C331">
        <f t="shared" si="21"/>
        <v>35518.415802676893</v>
      </c>
      <c r="D331">
        <f t="shared" si="22"/>
        <v>2828.6097160292325</v>
      </c>
      <c r="E331">
        <f t="shared" si="23"/>
        <v>32689.806086647659</v>
      </c>
      <c r="F331">
        <f t="shared" si="24"/>
        <v>306743.35983686021</v>
      </c>
    </row>
    <row r="332" spans="2:6" x14ac:dyDescent="0.25">
      <c r="B332">
        <v>328</v>
      </c>
      <c r="C332">
        <f t="shared" si="21"/>
        <v>35518.415802676893</v>
      </c>
      <c r="D332">
        <f t="shared" si="22"/>
        <v>2556.1946653071686</v>
      </c>
      <c r="E332">
        <f t="shared" si="23"/>
        <v>32962.221137369721</v>
      </c>
      <c r="F332">
        <f t="shared" si="24"/>
        <v>273781.13869949046</v>
      </c>
    </row>
    <row r="333" spans="2:6" x14ac:dyDescent="0.25">
      <c r="B333">
        <v>329</v>
      </c>
      <c r="C333">
        <f t="shared" si="21"/>
        <v>35518.415802676893</v>
      </c>
      <c r="D333">
        <f t="shared" si="22"/>
        <v>2281.5094891624208</v>
      </c>
      <c r="E333">
        <f t="shared" si="23"/>
        <v>33236.906313514475</v>
      </c>
      <c r="F333">
        <f t="shared" si="24"/>
        <v>240544.23238597598</v>
      </c>
    </row>
    <row r="334" spans="2:6" x14ac:dyDescent="0.25">
      <c r="B334">
        <v>330</v>
      </c>
      <c r="C334">
        <f t="shared" si="21"/>
        <v>35518.415802676893</v>
      </c>
      <c r="D334">
        <f t="shared" si="22"/>
        <v>2004.5352698831332</v>
      </c>
      <c r="E334">
        <f t="shared" si="23"/>
        <v>33513.880532793759</v>
      </c>
      <c r="F334">
        <f t="shared" si="24"/>
        <v>207030.35185318222</v>
      </c>
    </row>
    <row r="335" spans="2:6" x14ac:dyDescent="0.25">
      <c r="B335">
        <v>331</v>
      </c>
      <c r="C335">
        <f t="shared" si="21"/>
        <v>35518.415802676893</v>
      </c>
      <c r="D335">
        <f t="shared" si="22"/>
        <v>1725.2529321098518</v>
      </c>
      <c r="E335">
        <f t="shared" si="23"/>
        <v>33793.162870567045</v>
      </c>
      <c r="F335">
        <f t="shared" si="24"/>
        <v>173237.18898261519</v>
      </c>
    </row>
    <row r="336" spans="2:6" x14ac:dyDescent="0.25">
      <c r="B336">
        <v>332</v>
      </c>
      <c r="C336">
        <f t="shared" si="21"/>
        <v>35518.415802676893</v>
      </c>
      <c r="D336">
        <f t="shared" si="22"/>
        <v>1443.6432415217932</v>
      </c>
      <c r="E336">
        <f t="shared" si="23"/>
        <v>34074.7725611551</v>
      </c>
      <c r="F336">
        <f t="shared" si="24"/>
        <v>139162.4164214601</v>
      </c>
    </row>
    <row r="337" spans="2:6" x14ac:dyDescent="0.25">
      <c r="B337">
        <v>333</v>
      </c>
      <c r="C337">
        <f t="shared" si="21"/>
        <v>35518.415802676893</v>
      </c>
      <c r="D337">
        <f t="shared" si="22"/>
        <v>1159.6868035121677</v>
      </c>
      <c r="E337">
        <f t="shared" si="23"/>
        <v>34358.728999164727</v>
      </c>
      <c r="F337">
        <f t="shared" si="24"/>
        <v>104803.68742229538</v>
      </c>
    </row>
    <row r="338" spans="2:6" x14ac:dyDescent="0.25">
      <c r="B338">
        <v>334</v>
      </c>
      <c r="C338">
        <f t="shared" si="21"/>
        <v>35518.415802676893</v>
      </c>
      <c r="D338">
        <f t="shared" si="22"/>
        <v>873.36406185246153</v>
      </c>
      <c r="E338">
        <f t="shared" si="23"/>
        <v>34645.051740824434</v>
      </c>
      <c r="F338">
        <f t="shared" si="24"/>
        <v>70158.635681470943</v>
      </c>
    </row>
    <row r="339" spans="2:6" x14ac:dyDescent="0.25">
      <c r="B339">
        <v>335</v>
      </c>
      <c r="C339">
        <f t="shared" si="21"/>
        <v>35518.415802676893</v>
      </c>
      <c r="D339">
        <f t="shared" si="22"/>
        <v>584.65529734559129</v>
      </c>
      <c r="E339">
        <f t="shared" si="23"/>
        <v>34933.760505331302</v>
      </c>
      <c r="F339">
        <f t="shared" si="24"/>
        <v>35224.875176139642</v>
      </c>
    </row>
    <row r="340" spans="2:6" x14ac:dyDescent="0.25">
      <c r="B340">
        <v>336</v>
      </c>
      <c r="C340">
        <f t="shared" si="21"/>
        <v>35518.415802676893</v>
      </c>
      <c r="D340">
        <f t="shared" si="22"/>
        <v>293.54062646783035</v>
      </c>
      <c r="E340">
        <f t="shared" si="23"/>
        <v>35224.875176209061</v>
      </c>
      <c r="F340" s="1">
        <f t="shared" si="24"/>
        <v>-6.9419911596924067E-8</v>
      </c>
    </row>
    <row r="342" spans="2:6" x14ac:dyDescent="0.25">
      <c r="C342">
        <f>336*C340-4000000</f>
        <v>7934187.7096994352</v>
      </c>
      <c r="D342">
        <f>SUM(D5:D340)</f>
        <v>7934187.7096993662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ESF-MU</dc:creator>
  <cp:lastModifiedBy>ESF-MU</cp:lastModifiedBy>
  <dcterms:created xsi:type="dcterms:W3CDTF">2016-12-02T07:40:08Z</dcterms:created>
  <dcterms:modified xsi:type="dcterms:W3CDTF">2016-12-02T09:08:15Z</dcterms:modified>
</cp:coreProperties>
</file>