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135" windowWidth="9420" windowHeight="45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17" i="1" l="1"/>
  <c r="H13" i="1"/>
  <c r="H12" i="1"/>
  <c r="H6" i="1"/>
  <c r="H2" i="1"/>
  <c r="H1" i="1" s="1"/>
  <c r="M13" i="1" l="1"/>
  <c r="S21" i="1"/>
  <c r="S20" i="1"/>
  <c r="S19" i="1"/>
  <c r="S18" i="1"/>
  <c r="S16" i="1"/>
  <c r="S15" i="1"/>
  <c r="S14" i="1"/>
  <c r="S9" i="1"/>
  <c r="S8" i="1"/>
  <c r="S7" i="1"/>
  <c r="S5" i="1"/>
  <c r="S4" i="1"/>
  <c r="S3" i="1"/>
  <c r="Q17" i="1"/>
  <c r="P17" i="1"/>
  <c r="O17" i="1"/>
  <c r="N17" i="1"/>
  <c r="M17" i="1"/>
  <c r="M12" i="1" s="1"/>
  <c r="L17" i="1"/>
  <c r="K17" i="1"/>
  <c r="I17" i="1"/>
  <c r="J17" i="1"/>
  <c r="G17" i="1"/>
  <c r="F17" i="1"/>
  <c r="E17" i="1"/>
  <c r="D17" i="1"/>
  <c r="Q13" i="1"/>
  <c r="Q12" i="1"/>
  <c r="P13" i="1"/>
  <c r="P12" i="1" s="1"/>
  <c r="O13" i="1"/>
  <c r="O12" i="1" s="1"/>
  <c r="N13" i="1"/>
  <c r="N12" i="1" s="1"/>
  <c r="L13" i="1"/>
  <c r="L12" i="1" s="1"/>
  <c r="K13" i="1"/>
  <c r="K12" i="1" s="1"/>
  <c r="I13" i="1"/>
  <c r="I12" i="1" s="1"/>
  <c r="J13" i="1"/>
  <c r="J12" i="1" s="1"/>
  <c r="G13" i="1"/>
  <c r="G12" i="1"/>
  <c r="F13" i="1"/>
  <c r="F12" i="1" s="1"/>
  <c r="E13" i="1"/>
  <c r="E12" i="1" s="1"/>
  <c r="D13" i="1"/>
  <c r="S13" i="1"/>
  <c r="Q6" i="1"/>
  <c r="P6" i="1"/>
  <c r="O6" i="1"/>
  <c r="N6" i="1"/>
  <c r="M6" i="1"/>
  <c r="L6" i="1"/>
  <c r="K6" i="1"/>
  <c r="I6" i="1"/>
  <c r="J6" i="1"/>
  <c r="G6" i="1"/>
  <c r="F6" i="1"/>
  <c r="E6" i="1"/>
  <c r="D6" i="1"/>
  <c r="S6" i="1"/>
  <c r="Q2" i="1"/>
  <c r="Q1" i="1"/>
  <c r="P2" i="1"/>
  <c r="P1" i="1"/>
  <c r="O2" i="1"/>
  <c r="O1" i="1"/>
  <c r="N2" i="1"/>
  <c r="N1" i="1"/>
  <c r="M2" i="1"/>
  <c r="M1" i="1"/>
  <c r="L2" i="1"/>
  <c r="L1" i="1"/>
  <c r="K2" i="1"/>
  <c r="K1" i="1"/>
  <c r="I2" i="1"/>
  <c r="I1" i="1" s="1"/>
  <c r="J2" i="1"/>
  <c r="J1" i="1" s="1"/>
  <c r="G2" i="1"/>
  <c r="G1" i="1" s="1"/>
  <c r="F2" i="1"/>
  <c r="F1" i="1" s="1"/>
  <c r="E2" i="1"/>
  <c r="E1" i="1" s="1"/>
  <c r="D2" i="1"/>
  <c r="D12" i="1"/>
  <c r="S2" i="1" l="1"/>
  <c r="D1" i="1"/>
  <c r="S1" i="1" s="1"/>
  <c r="S17" i="1"/>
  <c r="S12" i="1"/>
</calcChain>
</file>

<file path=xl/sharedStrings.xml><?xml version="1.0" encoding="utf-8"?>
<sst xmlns="http://schemas.openxmlformats.org/spreadsheetml/2006/main" count="19" uniqueCount="19">
  <si>
    <t>Aktiva celkem</t>
  </si>
  <si>
    <t>Dlouhodobý majetek</t>
  </si>
  <si>
    <t>Dlouhodový nehmotný majetek</t>
  </si>
  <si>
    <t>Dlouhodobý hmotný majetek</t>
  </si>
  <si>
    <t>Dlouhodobý finanční majetek</t>
  </si>
  <si>
    <t>Oběžná aktiva</t>
  </si>
  <si>
    <t>Zásoby</t>
  </si>
  <si>
    <t>Pohledávky</t>
  </si>
  <si>
    <t>Peníze</t>
  </si>
  <si>
    <t>Pasiva celkem</t>
  </si>
  <si>
    <t>Vlastní kapitál</t>
  </si>
  <si>
    <t>Základní kapitál</t>
  </si>
  <si>
    <t>Fondy ze zisku</t>
  </si>
  <si>
    <t>Nerozdělený zisk</t>
  </si>
  <si>
    <t>Cizí zdroje</t>
  </si>
  <si>
    <t>Rezervy</t>
  </si>
  <si>
    <t xml:space="preserve">Krátkodobé závazky </t>
  </si>
  <si>
    <t>Dlouhodobé závazky</t>
  </si>
  <si>
    <t>Výnosy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</si>
</sst>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3" fontId="0" fillId="0" borderId="6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0" fontId="0" fillId="0" borderId="22" xfId="0" applyBorder="1"/>
    <xf numFmtId="3" fontId="0" fillId="0" borderId="23" xfId="0" applyNumberFormat="1" applyBorder="1"/>
    <xf numFmtId="3" fontId="0" fillId="0" borderId="22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17" xfId="0" applyNumberFormat="1" applyBorder="1"/>
    <xf numFmtId="0" fontId="0" fillId="0" borderId="1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32" xfId="0" applyBorder="1" applyAlignment="1"/>
    <xf numFmtId="0" fontId="0" fillId="0" borderId="1" xfId="0" applyBorder="1" applyAlignment="1"/>
    <xf numFmtId="0" fontId="0" fillId="0" borderId="33" xfId="0" applyBorder="1" applyAlignment="1"/>
    <xf numFmtId="0" fontId="0" fillId="0" borderId="27" xfId="0" applyFill="1" applyBorder="1" applyAlignment="1"/>
    <xf numFmtId="0" fontId="0" fillId="0" borderId="4" xfId="0" applyFill="1" applyBorder="1" applyAlignment="1"/>
    <xf numFmtId="0" fontId="0" fillId="0" borderId="28" xfId="0" applyFill="1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7" xfId="0" applyBorder="1" applyAlignment="1"/>
    <xf numFmtId="0" fontId="0" fillId="0" borderId="4" xfId="0" applyBorder="1" applyAlignment="1"/>
    <xf numFmtId="0" fontId="0" fillId="0" borderId="28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G18" sqref="G18"/>
    </sheetView>
  </sheetViews>
  <sheetFormatPr defaultRowHeight="12.75" x14ac:dyDescent="0.2"/>
  <cols>
    <col min="4" max="4" width="9" customWidth="1"/>
  </cols>
  <sheetData>
    <row r="1" spans="1:19" ht="13.5" thickBot="1" x14ac:dyDescent="0.25">
      <c r="A1" s="40" t="s">
        <v>0</v>
      </c>
      <c r="B1" s="41"/>
      <c r="C1" s="42"/>
      <c r="D1" s="20">
        <f t="shared" ref="D1:E1" si="0">SUM(D2,D6)</f>
        <v>703000</v>
      </c>
      <c r="E1" s="20">
        <f t="shared" si="0"/>
        <v>-720</v>
      </c>
      <c r="F1" s="20">
        <f t="shared" ref="F1:Q1" si="1">SUM(F2,F6)</f>
        <v>1000</v>
      </c>
      <c r="G1" s="20">
        <f t="shared" si="1"/>
        <v>-29</v>
      </c>
      <c r="H1" s="20">
        <f t="shared" si="1"/>
        <v>0</v>
      </c>
      <c r="I1" s="20">
        <f t="shared" si="1"/>
        <v>6380</v>
      </c>
      <c r="J1" s="20">
        <f t="shared" si="1"/>
        <v>19352</v>
      </c>
      <c r="K1" s="20">
        <f t="shared" si="1"/>
        <v>-3225</v>
      </c>
      <c r="L1" s="20">
        <f t="shared" si="1"/>
        <v>-6380</v>
      </c>
      <c r="M1" s="20">
        <f t="shared" si="1"/>
        <v>-200</v>
      </c>
      <c r="N1" s="20">
        <f t="shared" si="1"/>
        <v>-7</v>
      </c>
      <c r="O1" s="20">
        <f t="shared" si="1"/>
        <v>0</v>
      </c>
      <c r="P1" s="20">
        <f t="shared" si="1"/>
        <v>-425</v>
      </c>
      <c r="Q1" s="23">
        <f t="shared" si="1"/>
        <v>0</v>
      </c>
      <c r="S1" s="22">
        <f t="shared" ref="S1:S9" si="2">SUM(D1:Q1)</f>
        <v>718746</v>
      </c>
    </row>
    <row r="2" spans="1:19" x14ac:dyDescent="0.2">
      <c r="A2" s="31" t="s">
        <v>1</v>
      </c>
      <c r="B2" s="32"/>
      <c r="C2" s="33"/>
      <c r="D2" s="6">
        <f t="shared" ref="D2:E2" si="3">SUM(D3:D5)</f>
        <v>403000</v>
      </c>
      <c r="E2" s="6">
        <f t="shared" si="3"/>
        <v>-720</v>
      </c>
      <c r="F2" s="6">
        <f t="shared" ref="F2:Q2" si="4">SUM(F3:F5)</f>
        <v>1000</v>
      </c>
      <c r="G2" s="6">
        <f t="shared" si="4"/>
        <v>-29</v>
      </c>
      <c r="H2" s="6">
        <f t="shared" si="4"/>
        <v>0</v>
      </c>
      <c r="I2" s="6">
        <f t="shared" si="4"/>
        <v>0</v>
      </c>
      <c r="J2" s="6">
        <f t="shared" si="4"/>
        <v>19352</v>
      </c>
      <c r="K2" s="6">
        <f t="shared" si="4"/>
        <v>-3225</v>
      </c>
      <c r="L2" s="6">
        <f t="shared" si="4"/>
        <v>0</v>
      </c>
      <c r="M2" s="6">
        <f t="shared" si="4"/>
        <v>-200</v>
      </c>
      <c r="N2" s="6">
        <f t="shared" si="4"/>
        <v>-7</v>
      </c>
      <c r="O2" s="6">
        <f t="shared" si="4"/>
        <v>850</v>
      </c>
      <c r="P2" s="6">
        <f t="shared" si="4"/>
        <v>-425</v>
      </c>
      <c r="Q2" s="24">
        <f t="shared" si="4"/>
        <v>0</v>
      </c>
      <c r="S2" s="30">
        <f t="shared" si="2"/>
        <v>419596</v>
      </c>
    </row>
    <row r="3" spans="1:19" x14ac:dyDescent="0.2">
      <c r="A3" s="34" t="s">
        <v>2</v>
      </c>
      <c r="B3" s="35"/>
      <c r="C3" s="36"/>
      <c r="D3" s="7">
        <v>3000</v>
      </c>
      <c r="E3" s="1">
        <v>-720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S3" s="28">
        <f t="shared" si="2"/>
        <v>2280</v>
      </c>
    </row>
    <row r="4" spans="1:19" x14ac:dyDescent="0.2">
      <c r="A4" s="34" t="s">
        <v>3</v>
      </c>
      <c r="B4" s="35"/>
      <c r="C4" s="36"/>
      <c r="D4" s="7">
        <v>399590</v>
      </c>
      <c r="E4" s="1"/>
      <c r="F4" s="1">
        <v>1000</v>
      </c>
      <c r="G4" s="1">
        <v>-29</v>
      </c>
      <c r="H4" s="1"/>
      <c r="I4" s="1"/>
      <c r="J4" s="1">
        <v>19352</v>
      </c>
      <c r="K4" s="1">
        <v>-3225</v>
      </c>
      <c r="L4" s="1"/>
      <c r="M4" s="1">
        <v>-200</v>
      </c>
      <c r="N4" s="1"/>
      <c r="O4" s="1">
        <v>850</v>
      </c>
      <c r="P4" s="1">
        <v>-425</v>
      </c>
      <c r="Q4" s="15"/>
      <c r="S4" s="28">
        <f t="shared" si="2"/>
        <v>416913</v>
      </c>
    </row>
    <row r="5" spans="1:19" x14ac:dyDescent="0.2">
      <c r="A5" s="34" t="s">
        <v>4</v>
      </c>
      <c r="B5" s="35"/>
      <c r="C5" s="36"/>
      <c r="D5" s="7">
        <v>410</v>
      </c>
      <c r="E5" s="1"/>
      <c r="F5" s="1"/>
      <c r="G5" s="1"/>
      <c r="H5" s="1"/>
      <c r="I5" s="1"/>
      <c r="J5" s="1"/>
      <c r="K5" s="1"/>
      <c r="L5" s="1"/>
      <c r="M5" s="1"/>
      <c r="N5" s="1">
        <v>-7</v>
      </c>
      <c r="O5" s="1"/>
      <c r="P5" s="1"/>
      <c r="Q5" s="15"/>
      <c r="S5" s="28">
        <f t="shared" si="2"/>
        <v>403</v>
      </c>
    </row>
    <row r="6" spans="1:19" x14ac:dyDescent="0.2">
      <c r="A6" s="34" t="s">
        <v>5</v>
      </c>
      <c r="B6" s="35"/>
      <c r="C6" s="36"/>
      <c r="D6" s="8">
        <f t="shared" ref="D6:E6" si="5">SUM(D7:D9)</f>
        <v>300000</v>
      </c>
      <c r="E6" s="8">
        <f t="shared" si="5"/>
        <v>0</v>
      </c>
      <c r="F6" s="8">
        <f t="shared" ref="F6:Q6" si="6">SUM(F7:F9)</f>
        <v>0</v>
      </c>
      <c r="G6" s="8">
        <f t="shared" si="6"/>
        <v>0</v>
      </c>
      <c r="H6" s="8">
        <f t="shared" si="6"/>
        <v>0</v>
      </c>
      <c r="I6" s="8">
        <f t="shared" si="6"/>
        <v>6380</v>
      </c>
      <c r="J6" s="8">
        <f t="shared" si="6"/>
        <v>0</v>
      </c>
      <c r="K6" s="8">
        <f t="shared" si="6"/>
        <v>0</v>
      </c>
      <c r="L6" s="8">
        <f t="shared" si="6"/>
        <v>-6380</v>
      </c>
      <c r="M6" s="8">
        <f t="shared" si="6"/>
        <v>0</v>
      </c>
      <c r="N6" s="8">
        <f t="shared" si="6"/>
        <v>0</v>
      </c>
      <c r="O6" s="8">
        <f t="shared" si="6"/>
        <v>-850</v>
      </c>
      <c r="P6" s="8">
        <f t="shared" si="6"/>
        <v>0</v>
      </c>
      <c r="Q6" s="25">
        <f t="shared" si="6"/>
        <v>0</v>
      </c>
      <c r="S6" s="28">
        <f t="shared" si="2"/>
        <v>299150</v>
      </c>
    </row>
    <row r="7" spans="1:19" x14ac:dyDescent="0.2">
      <c r="A7" s="34" t="s">
        <v>6</v>
      </c>
      <c r="B7" s="35"/>
      <c r="C7" s="36"/>
      <c r="D7" s="8">
        <v>85000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>
        <v>-850</v>
      </c>
      <c r="P7" s="1"/>
      <c r="Q7" s="15"/>
      <c r="S7" s="28">
        <f t="shared" si="2"/>
        <v>84150</v>
      </c>
    </row>
    <row r="8" spans="1:19" x14ac:dyDescent="0.2">
      <c r="A8" s="34" t="s">
        <v>7</v>
      </c>
      <c r="B8" s="35"/>
      <c r="C8" s="36"/>
      <c r="D8" s="8">
        <v>115000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"/>
      <c r="S8" s="28">
        <f t="shared" si="2"/>
        <v>115000</v>
      </c>
    </row>
    <row r="9" spans="1:19" ht="13.5" thickBot="1" x14ac:dyDescent="0.25">
      <c r="A9" s="43" t="s">
        <v>8</v>
      </c>
      <c r="B9" s="44"/>
      <c r="C9" s="45"/>
      <c r="D9" s="9">
        <v>100000</v>
      </c>
      <c r="E9" s="4"/>
      <c r="F9" s="4"/>
      <c r="G9" s="4"/>
      <c r="H9" s="4"/>
      <c r="I9" s="4">
        <v>6380</v>
      </c>
      <c r="J9" s="4"/>
      <c r="K9" s="4"/>
      <c r="L9" s="4">
        <v>-6380</v>
      </c>
      <c r="M9" s="4"/>
      <c r="N9" s="4"/>
      <c r="O9" s="4"/>
      <c r="P9" s="4"/>
      <c r="Q9" s="16"/>
      <c r="S9" s="29">
        <f t="shared" si="2"/>
        <v>100000</v>
      </c>
    </row>
    <row r="10" spans="1:19" x14ac:dyDescent="0.2">
      <c r="A10" s="11"/>
      <c r="B10" s="2"/>
      <c r="C10" s="3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4"/>
      <c r="S10" s="18"/>
    </row>
    <row r="11" spans="1:19" ht="13.5" thickBot="1" x14ac:dyDescent="0.25">
      <c r="A11" s="12"/>
      <c r="B11" s="5"/>
      <c r="C11" s="13"/>
      <c r="D11" s="1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7"/>
      <c r="S11" s="19"/>
    </row>
    <row r="12" spans="1:19" ht="13.5" thickBot="1" x14ac:dyDescent="0.25">
      <c r="A12" s="40" t="s">
        <v>9</v>
      </c>
      <c r="B12" s="41"/>
      <c r="C12" s="42"/>
      <c r="D12" s="20">
        <f t="shared" ref="D12:E12" si="7">SUM(D13,D17)</f>
        <v>703000</v>
      </c>
      <c r="E12" s="20">
        <f t="shared" si="7"/>
        <v>-720</v>
      </c>
      <c r="F12" s="20">
        <f t="shared" ref="F12:Q12" si="8">SUM(F13,F17)</f>
        <v>1000</v>
      </c>
      <c r="G12" s="20">
        <f t="shared" si="8"/>
        <v>-29</v>
      </c>
      <c r="H12" s="20">
        <f t="shared" si="8"/>
        <v>0</v>
      </c>
      <c r="I12" s="20">
        <f t="shared" si="8"/>
        <v>6380</v>
      </c>
      <c r="J12" s="20">
        <f t="shared" si="8"/>
        <v>19352</v>
      </c>
      <c r="K12" s="20">
        <f t="shared" si="8"/>
        <v>-3225</v>
      </c>
      <c r="L12" s="20">
        <f t="shared" si="8"/>
        <v>-6380</v>
      </c>
      <c r="M12" s="20">
        <f t="shared" si="8"/>
        <v>-200</v>
      </c>
      <c r="N12" s="20">
        <f t="shared" si="8"/>
        <v>-7</v>
      </c>
      <c r="O12" s="20">
        <f t="shared" si="8"/>
        <v>0</v>
      </c>
      <c r="P12" s="20">
        <f t="shared" si="8"/>
        <v>-425</v>
      </c>
      <c r="Q12" s="23">
        <f t="shared" si="8"/>
        <v>0</v>
      </c>
      <c r="S12" s="22">
        <f t="shared" ref="S12:S21" si="9">SUM(D12:Q12)</f>
        <v>718746</v>
      </c>
    </row>
    <row r="13" spans="1:19" x14ac:dyDescent="0.2">
      <c r="A13" s="31" t="s">
        <v>10</v>
      </c>
      <c r="B13" s="32"/>
      <c r="C13" s="33"/>
      <c r="D13" s="21">
        <f t="shared" ref="D13:E13" si="10">SUM(D14:D16)</f>
        <v>300000</v>
      </c>
      <c r="E13" s="21">
        <f t="shared" si="10"/>
        <v>-720</v>
      </c>
      <c r="F13" s="21">
        <f t="shared" ref="F13:Q13" si="11">SUM(F14:F16)</f>
        <v>0</v>
      </c>
      <c r="G13" s="21">
        <f t="shared" si="11"/>
        <v>-29</v>
      </c>
      <c r="H13" s="21">
        <f t="shared" si="11"/>
        <v>29</v>
      </c>
      <c r="I13" s="21">
        <f t="shared" si="11"/>
        <v>6380</v>
      </c>
      <c r="J13" s="21">
        <f t="shared" si="11"/>
        <v>0</v>
      </c>
      <c r="K13" s="21">
        <f t="shared" si="11"/>
        <v>-3225</v>
      </c>
      <c r="L13" s="21">
        <f t="shared" si="11"/>
        <v>-771</v>
      </c>
      <c r="M13" s="21">
        <f t="shared" si="11"/>
        <v>-200</v>
      </c>
      <c r="N13" s="21">
        <f t="shared" si="11"/>
        <v>-7</v>
      </c>
      <c r="O13" s="21">
        <f t="shared" si="11"/>
        <v>0</v>
      </c>
      <c r="P13" s="21">
        <f t="shared" si="11"/>
        <v>-425</v>
      </c>
      <c r="Q13" s="26">
        <f t="shared" si="11"/>
        <v>5000</v>
      </c>
      <c r="S13" s="27">
        <f t="shared" si="9"/>
        <v>306032</v>
      </c>
    </row>
    <row r="14" spans="1:19" x14ac:dyDescent="0.2">
      <c r="A14" s="34" t="s">
        <v>11</v>
      </c>
      <c r="B14" s="35"/>
      <c r="C14" s="36"/>
      <c r="D14" s="8">
        <v>200000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5"/>
      <c r="S14" s="28">
        <f t="shared" si="9"/>
        <v>200000</v>
      </c>
    </row>
    <row r="15" spans="1:19" x14ac:dyDescent="0.2">
      <c r="A15" s="34" t="s">
        <v>12</v>
      </c>
      <c r="B15" s="35"/>
      <c r="C15" s="36"/>
      <c r="D15" s="8">
        <v>5000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5"/>
      <c r="S15" s="28">
        <f t="shared" si="9"/>
        <v>5000</v>
      </c>
    </row>
    <row r="16" spans="1:19" x14ac:dyDescent="0.2">
      <c r="A16" s="34" t="s">
        <v>13</v>
      </c>
      <c r="B16" s="35"/>
      <c r="C16" s="36"/>
      <c r="D16" s="8">
        <v>95000</v>
      </c>
      <c r="E16" s="1">
        <v>-720</v>
      </c>
      <c r="F16" s="1"/>
      <c r="G16" s="1">
        <v>-29</v>
      </c>
      <c r="H16" s="1">
        <v>29</v>
      </c>
      <c r="I16" s="1">
        <v>6380</v>
      </c>
      <c r="J16" s="1"/>
      <c r="K16" s="1">
        <v>-3225</v>
      </c>
      <c r="L16" s="1">
        <v>-771</v>
      </c>
      <c r="M16" s="1">
        <v>-200</v>
      </c>
      <c r="N16" s="1">
        <v>-7</v>
      </c>
      <c r="O16" s="1"/>
      <c r="P16" s="1">
        <v>-425</v>
      </c>
      <c r="Q16" s="15">
        <v>5000</v>
      </c>
      <c r="S16" s="28">
        <f t="shared" si="9"/>
        <v>101032</v>
      </c>
    </row>
    <row r="17" spans="1:19" x14ac:dyDescent="0.2">
      <c r="A17" s="34" t="s">
        <v>14</v>
      </c>
      <c r="B17" s="35"/>
      <c r="C17" s="36"/>
      <c r="D17" s="8">
        <f t="shared" ref="D17:E17" si="12">SUM(D18:D21)</f>
        <v>403000</v>
      </c>
      <c r="E17" s="8">
        <f t="shared" si="12"/>
        <v>0</v>
      </c>
      <c r="F17" s="8">
        <f t="shared" ref="F17:Q17" si="13">SUM(F18:F21)</f>
        <v>1000</v>
      </c>
      <c r="G17" s="8">
        <f t="shared" si="13"/>
        <v>0</v>
      </c>
      <c r="H17" s="8">
        <f t="shared" si="13"/>
        <v>-29</v>
      </c>
      <c r="I17" s="8">
        <f t="shared" si="13"/>
        <v>0</v>
      </c>
      <c r="J17" s="8">
        <f t="shared" si="13"/>
        <v>19352</v>
      </c>
      <c r="K17" s="8">
        <f t="shared" si="13"/>
        <v>0</v>
      </c>
      <c r="L17" s="8">
        <f t="shared" si="13"/>
        <v>-5609</v>
      </c>
      <c r="M17" s="8">
        <f t="shared" si="13"/>
        <v>0</v>
      </c>
      <c r="N17" s="8">
        <f t="shared" si="13"/>
        <v>0</v>
      </c>
      <c r="O17" s="8">
        <f t="shared" si="13"/>
        <v>0</v>
      </c>
      <c r="P17" s="8">
        <f t="shared" si="13"/>
        <v>0</v>
      </c>
      <c r="Q17" s="25">
        <f t="shared" si="13"/>
        <v>-5000</v>
      </c>
      <c r="S17" s="28">
        <f t="shared" si="9"/>
        <v>412714</v>
      </c>
    </row>
    <row r="18" spans="1:19" x14ac:dyDescent="0.2">
      <c r="A18" s="34" t="s">
        <v>15</v>
      </c>
      <c r="B18" s="35"/>
      <c r="C18" s="36"/>
      <c r="D18" s="8">
        <v>5000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5">
        <v>-5000</v>
      </c>
      <c r="S18" s="28">
        <f t="shared" si="9"/>
        <v>0</v>
      </c>
    </row>
    <row r="19" spans="1:19" x14ac:dyDescent="0.2">
      <c r="A19" s="34" t="s">
        <v>16</v>
      </c>
      <c r="B19" s="35"/>
      <c r="C19" s="36"/>
      <c r="D19" s="8">
        <v>358000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5"/>
      <c r="S19" s="28">
        <f t="shared" si="9"/>
        <v>358000</v>
      </c>
    </row>
    <row r="20" spans="1:19" x14ac:dyDescent="0.2">
      <c r="A20" s="34" t="s">
        <v>17</v>
      </c>
      <c r="B20" s="35"/>
      <c r="C20" s="36"/>
      <c r="D20" s="8">
        <v>40000</v>
      </c>
      <c r="E20" s="1"/>
      <c r="F20" s="1"/>
      <c r="G20" s="1"/>
      <c r="H20" s="1"/>
      <c r="I20" s="1"/>
      <c r="J20" s="1">
        <v>19352</v>
      </c>
      <c r="K20" s="1"/>
      <c r="L20" s="1">
        <v>-5609</v>
      </c>
      <c r="M20" s="1"/>
      <c r="N20" s="1"/>
      <c r="O20" s="1"/>
      <c r="P20" s="1"/>
      <c r="Q20" s="15"/>
      <c r="S20" s="28">
        <f t="shared" si="9"/>
        <v>53743</v>
      </c>
    </row>
    <row r="21" spans="1:19" ht="13.5" thickBot="1" x14ac:dyDescent="0.25">
      <c r="A21" s="37" t="s">
        <v>18</v>
      </c>
      <c r="B21" s="38"/>
      <c r="C21" s="39"/>
      <c r="D21" s="9">
        <v>0</v>
      </c>
      <c r="E21" s="4"/>
      <c r="F21" s="4">
        <v>1000</v>
      </c>
      <c r="G21" s="4"/>
      <c r="H21" s="4">
        <v>-29</v>
      </c>
      <c r="I21" s="4"/>
      <c r="J21" s="4"/>
      <c r="K21" s="4"/>
      <c r="L21" s="4"/>
      <c r="M21" s="4"/>
      <c r="N21" s="4"/>
      <c r="O21" s="4"/>
      <c r="P21" s="4"/>
      <c r="Q21" s="16"/>
      <c r="S21" s="29">
        <f t="shared" si="9"/>
        <v>971</v>
      </c>
    </row>
  </sheetData>
  <mergeCells count="19">
    <mergeCell ref="A17:C17"/>
    <mergeCell ref="A18:C18"/>
    <mergeCell ref="A12:C12"/>
    <mergeCell ref="A13:C13"/>
    <mergeCell ref="A14:C14"/>
    <mergeCell ref="A19:C19"/>
    <mergeCell ref="A21:C21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20:C20"/>
    <mergeCell ref="A15:C15"/>
    <mergeCell ref="A16:C16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Your User Name</cp:lastModifiedBy>
  <cp:lastPrinted>2011-05-11T09:16:15Z</cp:lastPrinted>
  <dcterms:created xsi:type="dcterms:W3CDTF">1997-01-24T11:07:25Z</dcterms:created>
  <dcterms:modified xsi:type="dcterms:W3CDTF">2013-12-03T16:45:08Z</dcterms:modified>
</cp:coreProperties>
</file>