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726"/>
  <workbookPr/>
  <mc:AlternateContent xmlns:mc="http://schemas.openxmlformats.org/markup-compatibility/2006">
    <mc:Choice Requires="x15">
      <x15ac:absPath xmlns:x15ac="http://schemas.microsoft.com/office/spreadsheetml/2010/11/ac" url="D:\==== S K O L E N I    MUNI\= Excel\04-- grafy\"/>
    </mc:Choice>
  </mc:AlternateContent>
  <bookViews>
    <workbookView xWindow="0" yWindow="0" windowWidth="9720" windowHeight="5910"/>
  </bookViews>
  <sheets>
    <sheet name="Úvod" sheetId="6" r:id="rId1"/>
    <sheet name="Zdrojova data" sheetId="1" r:id="rId2"/>
    <sheet name="Výpočty pro dashboard" sheetId="2" r:id="rId3"/>
    <sheet name="Dashboard 1" sheetId="3" r:id="rId4"/>
    <sheet name="Návody" sheetId="4" r:id="rId5"/>
  </sheets>
  <definedNames>
    <definedName name="Mesic">'Výpočty pro dashboard'!$A$10:$A$21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" i="2" l="1"/>
  <c r="B4" i="2"/>
  <c r="K11" i="2" s="1"/>
  <c r="C7" i="1"/>
  <c r="C8" i="1" s="1"/>
  <c r="C9" i="1" s="1"/>
  <c r="C10" i="1" s="1"/>
  <c r="C11" i="1" s="1"/>
  <c r="C12" i="1" l="1"/>
  <c r="C13" i="1" s="1"/>
  <c r="C14" i="1"/>
  <c r="C15" i="1" s="1"/>
  <c r="C16" i="1" s="1"/>
  <c r="C17" i="1" s="1"/>
  <c r="M11" i="2"/>
  <c r="J21" i="2"/>
  <c r="J20" i="2"/>
  <c r="J19" i="2"/>
  <c r="J18" i="2"/>
  <c r="J17" i="2"/>
  <c r="J16" i="2"/>
  <c r="J15" i="2"/>
  <c r="J14" i="2"/>
  <c r="J13" i="2"/>
  <c r="J12" i="2"/>
  <c r="J11" i="2"/>
  <c r="K21" i="2"/>
  <c r="K20" i="2"/>
  <c r="K19" i="2"/>
  <c r="K18" i="2"/>
  <c r="K17" i="2"/>
  <c r="K16" i="2"/>
  <c r="K15" i="2"/>
  <c r="K14" i="2"/>
  <c r="K13" i="2"/>
  <c r="K12" i="2"/>
  <c r="L21" i="2"/>
  <c r="L20" i="2"/>
  <c r="L19" i="2"/>
  <c r="L18" i="2"/>
  <c r="L17" i="2"/>
  <c r="L16" i="2"/>
  <c r="L15" i="2"/>
  <c r="L14" i="2"/>
  <c r="L13" i="2"/>
  <c r="L12" i="2"/>
  <c r="L11" i="2"/>
  <c r="M21" i="2"/>
  <c r="M20" i="2"/>
  <c r="M19" i="2"/>
  <c r="M18" i="2"/>
  <c r="M17" i="2"/>
  <c r="M16" i="2"/>
  <c r="M15" i="2"/>
  <c r="M14" i="2"/>
  <c r="M13" i="2"/>
  <c r="M12" i="2"/>
</calcChain>
</file>

<file path=xl/comments1.xml><?xml version="1.0" encoding="utf-8"?>
<comments xmlns="http://schemas.openxmlformats.org/spreadsheetml/2006/main">
  <authors>
    <author>Fantomas</author>
  </authors>
  <commentList>
    <comment ref="J10" authorId="0" shapeId="0">
      <text>
        <r>
          <rPr>
            <b/>
            <sz val="9"/>
            <color indexed="81"/>
            <rFont val="Tahoma"/>
            <family val="2"/>
            <charset val="238"/>
          </rPr>
          <t>Pavel Lasák: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  <r>
          <rPr>
            <sz val="11"/>
            <color indexed="81"/>
            <rFont val="Tahoma"/>
            <family val="2"/>
            <charset val="238"/>
          </rPr>
          <t>=KDYŽ($B$4=2013;'Zdrojova data'!C6;KDYŽ($B$4=2014;'Zdrojova data'!C18;'Zdrojova data'!C30))</t>
        </r>
      </text>
    </comment>
    <comment ref="M10" authorId="0" shapeId="0">
      <text>
        <r>
          <rPr>
            <sz val="11"/>
            <color indexed="81"/>
            <rFont val="Tahoma"/>
            <family val="2"/>
            <charset val="238"/>
          </rPr>
          <t>=KDYŽ($B$5=A10;C10;NEDEF())</t>
        </r>
      </text>
    </comment>
  </commentList>
</comments>
</file>

<file path=xl/sharedStrings.xml><?xml version="1.0" encoding="utf-8"?>
<sst xmlns="http://schemas.openxmlformats.org/spreadsheetml/2006/main" count="97" uniqueCount="54">
  <si>
    <t>Zdrojová data pro dashboard</t>
  </si>
  <si>
    <t>Přijmy a výdaje v letech 2013 - 2015</t>
  </si>
  <si>
    <t>Rok</t>
  </si>
  <si>
    <t>Měsíc</t>
  </si>
  <si>
    <t>Příjem</t>
  </si>
  <si>
    <t>Výdaj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</si>
  <si>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</si>
  <si>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</si>
  <si>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</si>
  <si>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</si>
  <si>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</si>
  <si>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</si>
  <si>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</si>
  <si>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</si>
  <si>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</si>
  <si>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</si>
  <si>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</si>
  <si>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</si>
  <si>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>Výpočty pro dashboard</t>
  </si>
  <si>
    <t>Co dostanu zadáno</t>
  </si>
  <si>
    <t xml:space="preserve">Rok </t>
  </si>
  <si>
    <t>Vypočtová tabulka</t>
  </si>
  <si>
    <t>Příjmy</t>
  </si>
  <si>
    <t>Výdaje</t>
  </si>
  <si>
    <t>Vše</t>
  </si>
  <si>
    <t>Vybraný měsíc</t>
  </si>
  <si>
    <t>Vyber rok a měsíc, který chceš zobrazit</t>
  </si>
  <si>
    <t>Přebírá se z dashboardu</t>
  </si>
  <si>
    <t>http://JakNaExcel.cz/</t>
  </si>
  <si>
    <t>Dashboard příjmu a výdajů</t>
  </si>
  <si>
    <t>http://JakNaExcel.cz © Pavel Lasák</t>
  </si>
  <si>
    <t>Vyberte si rok a měsíc</t>
  </si>
  <si>
    <t>=KDYŽ($B$4=2013;'Zdrojova data'!C6;KDYŽ($B$4=2014;'Zdrojova data'!C18;'Zdrojova data'!C30))</t>
  </si>
  <si>
    <t>=KDYŽ($B$4=2013;'Zdrojova data'!D6;KDYŽ($B$4=2014;'Zdrojova data'!D18;'Zdrojova data'!D30))</t>
  </si>
  <si>
    <t>=KDYŽ($B$5=A10;J10;NEDEF())</t>
  </si>
  <si>
    <t>=KDYŽ($B$5=A10;K10;NEDEF())</t>
  </si>
  <si>
    <t>http://office.lasakovi.com/excel/dashboard/dashboard-inteligentni-prehled-uvod-excel/</t>
  </si>
  <si>
    <t>http://office.lasakovi.com/excel/dashboard/formatovani-tabulek-excel/</t>
  </si>
  <si>
    <t>http://office.lasakovi.com/excel/dashboard/interaktivni-rozhrani-pro-dashboardy-excel/</t>
  </si>
  <si>
    <t>http://office.lasakovi.com/excel/dashboard/prurezy-slicers-interaktivita-kontingencni-tabulky-excel/</t>
  </si>
  <si>
    <t>Další články a informace</t>
  </si>
  <si>
    <t>Pavel Lasák</t>
  </si>
  <si>
    <t>Předpokládá znalosti</t>
  </si>
  <si>
    <t>Funkce i NEDEF()</t>
  </si>
  <si>
    <t>Tvorba sloupcových grafů</t>
  </si>
  <si>
    <t>Logické (vhledávací funkce)</t>
  </si>
  <si>
    <t>Úpravy grafů</t>
  </si>
  <si>
    <t xml:space="preserve">Jak na Excel </t>
  </si>
  <si>
    <t>MUNI</t>
  </si>
  <si>
    <t>Obsah cvičení</t>
  </si>
  <si>
    <t>Lektor, expert na Microsoft Excel, držitel prestižního ocenění Microsoftu MVP v České republice</t>
  </si>
  <si>
    <t>Další informace ke cvičení:</t>
  </si>
  <si>
    <t>Copyright, Pavel Lasák 2017</t>
  </si>
  <si>
    <t>Vytvořte dashboard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</si>
</sst>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11"/>
      <color indexed="81"/>
      <name val="Tahoma"/>
      <family val="2"/>
      <charset val="238"/>
    </font>
    <font>
      <b/>
      <sz val="14"/>
      <color theme="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9"/>
      <color theme="0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sz val="20"/>
      <name val="Arial CE"/>
      <charset val="238"/>
    </font>
    <font>
      <sz val="11"/>
      <name val="Arial CE"/>
      <charset val="238"/>
    </font>
    <font>
      <b/>
      <sz val="48"/>
      <color theme="4" tint="-0.499984740745262"/>
      <name val="Arial CE"/>
      <charset val="238"/>
    </font>
    <font>
      <b/>
      <sz val="22"/>
      <name val="Calibri"/>
      <family val="2"/>
      <charset val="238"/>
      <scheme val="minor"/>
    </font>
    <font>
      <sz val="20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30"/>
      <color theme="0"/>
      <name val="Calibri"/>
      <family val="2"/>
      <charset val="238"/>
      <scheme val="minor"/>
    </font>
    <font>
      <b/>
      <sz val="26"/>
      <color theme="0"/>
      <name val="Calibri"/>
      <family val="2"/>
      <charset val="238"/>
      <scheme val="minor"/>
    </font>
    <font>
      <sz val="14"/>
      <color theme="0"/>
      <name val="Calibri"/>
      <family val="2"/>
      <charset val="238"/>
      <scheme val="minor"/>
    </font>
    <font>
      <sz val="12"/>
      <color theme="0"/>
      <name val="Courier New"/>
      <family val="3"/>
      <charset val="238"/>
    </font>
    <font>
      <b/>
      <sz val="12"/>
      <name val="Arial CE"/>
      <charset val="238"/>
    </font>
    <font>
      <b/>
      <sz val="18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0033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ck">
        <color rgb="FF002060"/>
      </left>
      <right/>
      <top style="thick">
        <color rgb="FF002060"/>
      </top>
      <bottom/>
      <diagonal/>
    </border>
    <border>
      <left/>
      <right/>
      <top style="thick">
        <color rgb="FF002060"/>
      </top>
      <bottom/>
      <diagonal/>
    </border>
    <border>
      <left/>
      <right style="thick">
        <color rgb="FF002060"/>
      </right>
      <top style="thick">
        <color rgb="FF002060"/>
      </top>
      <bottom/>
      <diagonal/>
    </border>
    <border>
      <left style="thick">
        <color rgb="FF002060"/>
      </left>
      <right/>
      <top/>
      <bottom/>
      <diagonal/>
    </border>
    <border>
      <left/>
      <right style="thick">
        <color rgb="FF002060"/>
      </right>
      <top/>
      <bottom/>
      <diagonal/>
    </border>
    <border>
      <left style="thick">
        <color rgb="FF002060"/>
      </left>
      <right/>
      <top/>
      <bottom style="thick">
        <color rgb="FF002060"/>
      </bottom>
      <diagonal/>
    </border>
    <border>
      <left/>
      <right/>
      <top/>
      <bottom style="thick">
        <color rgb="FF002060"/>
      </bottom>
      <diagonal/>
    </border>
    <border>
      <left/>
      <right style="thick">
        <color rgb="FF002060"/>
      </right>
      <top/>
      <bottom style="thick">
        <color rgb="FF002060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73">
    <xf numFmtId="0" fontId="0" fillId="0" borderId="0" xfId="0"/>
    <xf numFmtId="0" fontId="1" fillId="0" borderId="0" xfId="0" applyFont="1"/>
    <xf numFmtId="0" fontId="0" fillId="3" borderId="1" xfId="0" applyFill="1" applyBorder="1" applyAlignment="1">
      <alignment horizontal="center"/>
    </xf>
    <xf numFmtId="0" fontId="0" fillId="0" borderId="0" xfId="0" applyAlignment="1">
      <alignment vertical="center"/>
    </xf>
    <xf numFmtId="0" fontId="0" fillId="4" borderId="0" xfId="0" applyFill="1" applyAlignment="1">
      <alignment horizontal="center" vertical="center"/>
    </xf>
    <xf numFmtId="0" fontId="0" fillId="0" borderId="0" xfId="0" quotePrefix="1"/>
    <xf numFmtId="0" fontId="0" fillId="0" borderId="3" xfId="0" applyBorder="1"/>
    <xf numFmtId="0" fontId="6" fillId="0" borderId="0" xfId="1"/>
    <xf numFmtId="0" fontId="0" fillId="0" borderId="0" xfId="0" applyAlignment="1">
      <alignment horizontal="center"/>
    </xf>
    <xf numFmtId="0" fontId="5" fillId="2" borderId="0" xfId="0" applyFont="1" applyFill="1" applyAlignment="1">
      <alignment horizontal="center"/>
    </xf>
    <xf numFmtId="0" fontId="0" fillId="5" borderId="0" xfId="0" applyFill="1" applyAlignment="1">
      <alignment horizontal="center"/>
    </xf>
    <xf numFmtId="0" fontId="7" fillId="0" borderId="0" xfId="1" applyFont="1" applyAlignment="1">
      <alignment horizontal="center"/>
    </xf>
    <xf numFmtId="0" fontId="8" fillId="0" borderId="0" xfId="0" applyFont="1" applyAlignment="1">
      <alignment horizontal="center"/>
    </xf>
    <xf numFmtId="0" fontId="5" fillId="2" borderId="0" xfId="0" applyFont="1" applyFill="1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"/>
    </xf>
    <xf numFmtId="0" fontId="9" fillId="2" borderId="0" xfId="0" applyFont="1" applyFill="1" applyAlignment="1">
      <alignment horizontal="center"/>
    </xf>
    <xf numFmtId="0" fontId="10" fillId="6" borderId="0" xfId="0" applyFont="1" applyFill="1" applyAlignment="1">
      <alignment horizontal="center"/>
    </xf>
    <xf numFmtId="0" fontId="13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4" fillId="6" borderId="0" xfId="0" applyFont="1" applyFill="1" applyBorder="1" applyAlignment="1">
      <alignment horizontal="center" vertical="center"/>
    </xf>
    <xf numFmtId="0" fontId="15" fillId="7" borderId="0" xfId="0" applyFont="1" applyFill="1" applyBorder="1" applyAlignment="1">
      <alignment horizontal="center" vertical="center"/>
    </xf>
    <xf numFmtId="0" fontId="0" fillId="6" borderId="4" xfId="0" applyFill="1" applyBorder="1"/>
    <xf numFmtId="0" fontId="0" fillId="6" borderId="5" xfId="0" applyFill="1" applyBorder="1"/>
    <xf numFmtId="0" fontId="0" fillId="6" borderId="6" xfId="0" applyFill="1" applyBorder="1"/>
    <xf numFmtId="0" fontId="0" fillId="6" borderId="7" xfId="0" applyFill="1" applyBorder="1"/>
    <xf numFmtId="0" fontId="16" fillId="6" borderId="0" xfId="0" applyFont="1" applyFill="1" applyBorder="1"/>
    <xf numFmtId="0" fontId="0" fillId="6" borderId="0" xfId="0" applyFill="1" applyBorder="1"/>
    <xf numFmtId="0" fontId="1" fillId="6" borderId="0" xfId="0" applyFont="1" applyFill="1" applyBorder="1"/>
    <xf numFmtId="0" fontId="0" fillId="6" borderId="8" xfId="0" applyFill="1" applyBorder="1"/>
    <xf numFmtId="0" fontId="17" fillId="6" borderId="7" xfId="0" applyFont="1" applyFill="1" applyBorder="1"/>
    <xf numFmtId="0" fontId="17" fillId="6" borderId="0" xfId="0" applyFont="1" applyFill="1" applyBorder="1"/>
    <xf numFmtId="0" fontId="18" fillId="6" borderId="0" xfId="0" applyFont="1" applyFill="1" applyBorder="1"/>
    <xf numFmtId="0" fontId="17" fillId="6" borderId="8" xfId="0" applyFont="1" applyFill="1" applyBorder="1"/>
    <xf numFmtId="0" fontId="17" fillId="0" borderId="0" xfId="0" applyFont="1"/>
    <xf numFmtId="0" fontId="0" fillId="6" borderId="9" xfId="0" applyFill="1" applyBorder="1"/>
    <xf numFmtId="0" fontId="0" fillId="6" borderId="10" xfId="0" applyFill="1" applyBorder="1"/>
    <xf numFmtId="0" fontId="0" fillId="6" borderId="11" xfId="0" applyFill="1" applyBorder="1"/>
    <xf numFmtId="0" fontId="0" fillId="8" borderId="4" xfId="0" applyFill="1" applyBorder="1"/>
    <xf numFmtId="0" fontId="0" fillId="8" borderId="5" xfId="0" applyFill="1" applyBorder="1"/>
    <xf numFmtId="0" fontId="0" fillId="8" borderId="6" xfId="0" applyFill="1" applyBorder="1"/>
    <xf numFmtId="0" fontId="19" fillId="8" borderId="7" xfId="0" applyFont="1" applyFill="1" applyBorder="1" applyAlignment="1">
      <alignment horizontal="center" vertical="center"/>
    </xf>
    <xf numFmtId="0" fontId="19" fillId="8" borderId="0" xfId="0" applyFont="1" applyFill="1" applyBorder="1" applyAlignment="1">
      <alignment horizontal="center" vertical="center"/>
    </xf>
    <xf numFmtId="0" fontId="11" fillId="8" borderId="0" xfId="0" applyFont="1" applyFill="1" applyBorder="1" applyAlignment="1">
      <alignment horizontal="center" vertical="center"/>
    </xf>
    <xf numFmtId="0" fontId="11" fillId="8" borderId="8" xfId="0" applyFont="1" applyFill="1" applyBorder="1" applyAlignment="1">
      <alignment horizontal="center" vertical="center"/>
    </xf>
    <xf numFmtId="0" fontId="20" fillId="8" borderId="7" xfId="0" applyFont="1" applyFill="1" applyBorder="1" applyAlignment="1">
      <alignment horizontal="center" vertical="center"/>
    </xf>
    <xf numFmtId="0" fontId="20" fillId="8" borderId="0" xfId="0" applyFont="1" applyFill="1" applyBorder="1" applyAlignment="1">
      <alignment horizontal="center" vertical="center"/>
    </xf>
    <xf numFmtId="0" fontId="21" fillId="8" borderId="7" xfId="0" applyFont="1" applyFill="1" applyBorder="1" applyAlignment="1">
      <alignment horizontal="center" vertical="top" wrapText="1"/>
    </xf>
    <xf numFmtId="0" fontId="21" fillId="8" borderId="0" xfId="0" applyFont="1" applyFill="1" applyBorder="1" applyAlignment="1">
      <alignment horizontal="center" vertical="top" wrapText="1"/>
    </xf>
    <xf numFmtId="0" fontId="12" fillId="8" borderId="0" xfId="0" applyFont="1" applyFill="1" applyBorder="1" applyAlignment="1">
      <alignment horizontal="center" vertical="center"/>
    </xf>
    <xf numFmtId="0" fontId="12" fillId="8" borderId="8" xfId="0" applyFont="1" applyFill="1" applyBorder="1" applyAlignment="1">
      <alignment horizontal="center" vertical="center"/>
    </xf>
    <xf numFmtId="0" fontId="22" fillId="8" borderId="0" xfId="0" applyFont="1" applyFill="1" applyBorder="1" applyAlignment="1">
      <alignment horizontal="center" vertical="center"/>
    </xf>
    <xf numFmtId="0" fontId="22" fillId="8" borderId="8" xfId="0" applyFont="1" applyFill="1" applyBorder="1" applyAlignment="1">
      <alignment horizontal="center" vertical="center"/>
    </xf>
    <xf numFmtId="0" fontId="0" fillId="8" borderId="9" xfId="0" applyFill="1" applyBorder="1"/>
    <xf numFmtId="0" fontId="0" fillId="8" borderId="10" xfId="0" applyFill="1" applyBorder="1"/>
    <xf numFmtId="0" fontId="0" fillId="8" borderId="11" xfId="0" applyFill="1" applyBorder="1"/>
    <xf numFmtId="0" fontId="23" fillId="9" borderId="4" xfId="0" applyFont="1" applyFill="1" applyBorder="1"/>
    <xf numFmtId="0" fontId="0" fillId="9" borderId="5" xfId="0" applyFill="1" applyBorder="1"/>
    <xf numFmtId="0" fontId="0" fillId="9" borderId="6" xfId="0" applyFill="1" applyBorder="1"/>
    <xf numFmtId="0" fontId="23" fillId="9" borderId="7" xfId="0" applyFont="1" applyFill="1" applyBorder="1"/>
    <xf numFmtId="0" fontId="24" fillId="9" borderId="0" xfId="0" applyFont="1" applyFill="1" applyBorder="1"/>
    <xf numFmtId="0" fontId="0" fillId="9" borderId="0" xfId="0" applyFill="1" applyBorder="1"/>
    <xf numFmtId="0" fontId="0" fillId="9" borderId="8" xfId="0" applyFill="1" applyBorder="1"/>
    <xf numFmtId="0" fontId="23" fillId="9" borderId="7" xfId="0" applyFont="1" applyFill="1" applyBorder="1" applyAlignment="1">
      <alignment vertical="center"/>
    </xf>
    <xf numFmtId="0" fontId="0" fillId="9" borderId="0" xfId="0" applyFill="1" applyBorder="1" applyAlignment="1">
      <alignment vertical="center"/>
    </xf>
    <xf numFmtId="0" fontId="0" fillId="9" borderId="8" xfId="0" applyFill="1" applyBorder="1" applyAlignment="1">
      <alignment vertical="center"/>
    </xf>
    <xf numFmtId="0" fontId="6" fillId="9" borderId="7" xfId="1" applyFill="1" applyBorder="1" applyAlignment="1">
      <alignment vertical="center"/>
    </xf>
    <xf numFmtId="0" fontId="6" fillId="9" borderId="9" xfId="1" applyFill="1" applyBorder="1"/>
    <xf numFmtId="0" fontId="0" fillId="9" borderId="10" xfId="0" applyFill="1" applyBorder="1"/>
    <xf numFmtId="0" fontId="6" fillId="9" borderId="10" xfId="1" applyFill="1" applyBorder="1"/>
    <xf numFmtId="0" fontId="0" fillId="9" borderId="11" xfId="0" applyFill="1" applyBorder="1"/>
    <xf numFmtId="0" fontId="0" fillId="0" borderId="2" xfId="0" applyBorder="1" applyAlignment="1">
      <alignment horizontal="center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colors>
    <mruColors>
      <color rgb="FF00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s://mvp.microsoft.com/en-us/PublicProfile/5002722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352425</xdr:colOff>
      <xdr:row>11</xdr:row>
      <xdr:rowOff>76200</xdr:rowOff>
    </xdr:from>
    <xdr:to>
      <xdr:col>7</xdr:col>
      <xdr:colOff>352425</xdr:colOff>
      <xdr:row>14</xdr:row>
      <xdr:rowOff>95151</xdr:rowOff>
    </xdr:to>
    <xdr:pic>
      <xdr:nvPicPr>
        <xdr:cNvPr id="2" name="Obráze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D61E602-2AC2-4707-9A9F-819F197B57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43500" y="3105150"/>
          <a:ext cx="0" cy="790476"/>
        </a:xfrm>
        <a:prstGeom prst="rect">
          <a:avLst/>
        </a:prstGeom>
      </xdr:spPr>
    </xdr:pic>
    <xdr:clientData/>
  </xdr:twoCellAnchor>
  <xdr:twoCellAnchor editAs="oneCell">
    <xdr:from>
      <xdr:col>7</xdr:col>
      <xdr:colOff>349491</xdr:colOff>
      <xdr:row>19</xdr:row>
      <xdr:rowOff>0</xdr:rowOff>
    </xdr:from>
    <xdr:to>
      <xdr:col>7</xdr:col>
      <xdr:colOff>349491</xdr:colOff>
      <xdr:row>21</xdr:row>
      <xdr:rowOff>228600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F9E05AB1-DB84-4580-8887-C10EBD84F0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140566" y="5000625"/>
          <a:ext cx="0" cy="704850"/>
        </a:xfrm>
        <a:prstGeom prst="rect">
          <a:avLst/>
        </a:prstGeom>
      </xdr:spPr>
    </xdr:pic>
    <xdr:clientData/>
  </xdr:twoCellAnchor>
  <xdr:twoCellAnchor editAs="oneCell">
    <xdr:from>
      <xdr:col>7</xdr:col>
      <xdr:colOff>317259</xdr:colOff>
      <xdr:row>11</xdr:row>
      <xdr:rowOff>104775</xdr:rowOff>
    </xdr:from>
    <xdr:to>
      <xdr:col>7</xdr:col>
      <xdr:colOff>317259</xdr:colOff>
      <xdr:row>14</xdr:row>
      <xdr:rowOff>122860</xdr:rowOff>
    </xdr:to>
    <xdr:pic>
      <xdr:nvPicPr>
        <xdr:cNvPr id="4" name="Obrázek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989347E-DFFD-4CF5-9A9E-65D28759F4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08334" y="3133725"/>
          <a:ext cx="0" cy="789610"/>
        </a:xfrm>
        <a:prstGeom prst="rect">
          <a:avLst/>
        </a:prstGeom>
      </xdr:spPr>
    </xdr:pic>
    <xdr:clientData/>
  </xdr:twoCellAnchor>
  <xdr:twoCellAnchor editAs="oneCell">
    <xdr:from>
      <xdr:col>7</xdr:col>
      <xdr:colOff>352425</xdr:colOff>
      <xdr:row>11</xdr:row>
      <xdr:rowOff>76200</xdr:rowOff>
    </xdr:from>
    <xdr:to>
      <xdr:col>7</xdr:col>
      <xdr:colOff>352425</xdr:colOff>
      <xdr:row>14</xdr:row>
      <xdr:rowOff>95151</xdr:rowOff>
    </xdr:to>
    <xdr:pic>
      <xdr:nvPicPr>
        <xdr:cNvPr id="5" name="Obrázek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338CF25-7231-4B47-B5AD-62F4602EA0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43500" y="3105150"/>
          <a:ext cx="0" cy="790476"/>
        </a:xfrm>
        <a:prstGeom prst="rect">
          <a:avLst/>
        </a:prstGeom>
      </xdr:spPr>
    </xdr:pic>
    <xdr:clientData/>
  </xdr:twoCellAnchor>
  <xdr:twoCellAnchor editAs="oneCell">
    <xdr:from>
      <xdr:col>7</xdr:col>
      <xdr:colOff>349491</xdr:colOff>
      <xdr:row>19</xdr:row>
      <xdr:rowOff>0</xdr:rowOff>
    </xdr:from>
    <xdr:to>
      <xdr:col>7</xdr:col>
      <xdr:colOff>349491</xdr:colOff>
      <xdr:row>21</xdr:row>
      <xdr:rowOff>228600</xdr:rowOff>
    </xdr:to>
    <xdr:pic>
      <xdr:nvPicPr>
        <xdr:cNvPr id="6" name="Obrázek 5">
          <a:extLst>
            <a:ext uri="{FF2B5EF4-FFF2-40B4-BE49-F238E27FC236}">
              <a16:creationId xmlns:a16="http://schemas.microsoft.com/office/drawing/2014/main" id="{A82E9DBE-668E-4343-815A-33EFBB8539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140566" y="5000625"/>
          <a:ext cx="0" cy="704850"/>
        </a:xfrm>
        <a:prstGeom prst="rect">
          <a:avLst/>
        </a:prstGeom>
      </xdr:spPr>
    </xdr:pic>
    <xdr:clientData/>
  </xdr:twoCellAnchor>
  <xdr:twoCellAnchor editAs="oneCell">
    <xdr:from>
      <xdr:col>7</xdr:col>
      <xdr:colOff>317259</xdr:colOff>
      <xdr:row>11</xdr:row>
      <xdr:rowOff>104775</xdr:rowOff>
    </xdr:from>
    <xdr:to>
      <xdr:col>7</xdr:col>
      <xdr:colOff>317259</xdr:colOff>
      <xdr:row>14</xdr:row>
      <xdr:rowOff>122860</xdr:rowOff>
    </xdr:to>
    <xdr:pic>
      <xdr:nvPicPr>
        <xdr:cNvPr id="7" name="Obrázek 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F16F03D-AF52-4520-B66C-9600B6F2E4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08334" y="3133725"/>
          <a:ext cx="0" cy="789610"/>
        </a:xfrm>
        <a:prstGeom prst="rect">
          <a:avLst/>
        </a:prstGeom>
      </xdr:spPr>
    </xdr:pic>
    <xdr:clientData/>
  </xdr:twoCellAnchor>
  <xdr:twoCellAnchor editAs="oneCell">
    <xdr:from>
      <xdr:col>7</xdr:col>
      <xdr:colOff>314325</xdr:colOff>
      <xdr:row>11</xdr:row>
      <xdr:rowOff>161925</xdr:rowOff>
    </xdr:from>
    <xdr:to>
      <xdr:col>7</xdr:col>
      <xdr:colOff>314325</xdr:colOff>
      <xdr:row>14</xdr:row>
      <xdr:rowOff>170485</xdr:rowOff>
    </xdr:to>
    <xdr:pic>
      <xdr:nvPicPr>
        <xdr:cNvPr id="8" name="Obrázek 7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BDD6B22-A237-4976-B2DA-A2DEFD6569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05400" y="3190875"/>
          <a:ext cx="0" cy="780085"/>
        </a:xfrm>
        <a:prstGeom prst="rect">
          <a:avLst/>
        </a:prstGeom>
      </xdr:spPr>
    </xdr:pic>
    <xdr:clientData/>
  </xdr:twoCellAnchor>
  <xdr:twoCellAnchor editAs="oneCell">
    <xdr:from>
      <xdr:col>7</xdr:col>
      <xdr:colOff>238125</xdr:colOff>
      <xdr:row>11</xdr:row>
      <xdr:rowOff>133350</xdr:rowOff>
    </xdr:from>
    <xdr:to>
      <xdr:col>7</xdr:col>
      <xdr:colOff>238125</xdr:colOff>
      <xdr:row>14</xdr:row>
      <xdr:rowOff>151435</xdr:rowOff>
    </xdr:to>
    <xdr:pic>
      <xdr:nvPicPr>
        <xdr:cNvPr id="9" name="Obrázek 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75B1900-320F-450B-A084-077827DAAB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29200" y="3162300"/>
          <a:ext cx="0" cy="789610"/>
        </a:xfrm>
        <a:prstGeom prst="rect">
          <a:avLst/>
        </a:prstGeom>
      </xdr:spPr>
    </xdr:pic>
    <xdr:clientData/>
  </xdr:twoCellAnchor>
  <xdr:twoCellAnchor editAs="oneCell">
    <xdr:from>
      <xdr:col>7</xdr:col>
      <xdr:colOff>323850</xdr:colOff>
      <xdr:row>11</xdr:row>
      <xdr:rowOff>95250</xdr:rowOff>
    </xdr:from>
    <xdr:to>
      <xdr:col>7</xdr:col>
      <xdr:colOff>323850</xdr:colOff>
      <xdr:row>14</xdr:row>
      <xdr:rowOff>113335</xdr:rowOff>
    </xdr:to>
    <xdr:pic>
      <xdr:nvPicPr>
        <xdr:cNvPr id="10" name="Obrázek 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6174C7C-599C-4B5C-BC70-6AF6B5211D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14925" y="3124200"/>
          <a:ext cx="0" cy="789610"/>
        </a:xfrm>
        <a:prstGeom prst="rect">
          <a:avLst/>
        </a:prstGeom>
      </xdr:spPr>
    </xdr:pic>
    <xdr:clientData/>
  </xdr:twoCellAnchor>
  <xdr:twoCellAnchor editAs="oneCell">
    <xdr:from>
      <xdr:col>7</xdr:col>
      <xdr:colOff>266700</xdr:colOff>
      <xdr:row>11</xdr:row>
      <xdr:rowOff>123825</xdr:rowOff>
    </xdr:from>
    <xdr:to>
      <xdr:col>7</xdr:col>
      <xdr:colOff>266700</xdr:colOff>
      <xdr:row>14</xdr:row>
      <xdr:rowOff>141910</xdr:rowOff>
    </xdr:to>
    <xdr:pic>
      <xdr:nvPicPr>
        <xdr:cNvPr id="11" name="Obrázek 10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2906E8B-3F0C-4B98-B664-422CCDAD33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57775" y="3152775"/>
          <a:ext cx="1962771" cy="78961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161925</xdr:colOff>
      <xdr:row>3</xdr:row>
      <xdr:rowOff>76200</xdr:rowOff>
    </xdr:from>
    <xdr:to>
      <xdr:col>2</xdr:col>
      <xdr:colOff>504825</xdr:colOff>
      <xdr:row>4</xdr:row>
      <xdr:rowOff>123825</xdr:rowOff>
    </xdr:to>
    <xdr:sp macro="" textlink="">
      <xdr:nvSpPr>
        <xdr:cNvPr id="2" name="Šipka doleva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1381125" y="542925"/>
          <a:ext cx="342900" cy="238125"/>
        </a:xfrm>
        <a:prstGeom prst="leftArrow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accent6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cs-CZ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222250</xdr:colOff>
      <xdr:row>3</xdr:row>
      <xdr:rowOff>127000</xdr:rowOff>
    </xdr:from>
    <xdr:to>
      <xdr:col>3</xdr:col>
      <xdr:colOff>531813</xdr:colOff>
      <xdr:row>4</xdr:row>
      <xdr:rowOff>95250</xdr:rowOff>
    </xdr:to>
    <xdr:sp macro="" textlink="">
      <xdr:nvSpPr>
        <xdr:cNvPr id="6" name="Šipka doleva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2055813" y="698500"/>
          <a:ext cx="309563" cy="190500"/>
        </a:xfrm>
        <a:prstGeom prst="leftArrow">
          <a:avLst/>
        </a:prstGeom>
        <a:solidFill>
          <a:schemeClr val="accent6">
            <a:lumMod val="20000"/>
            <a:lumOff val="80000"/>
          </a:schemeClr>
        </a:solidFill>
        <a:ln w="9525">
          <a:solidFill>
            <a:srgbClr val="0033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cs-CZ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://jaknaexcel.cz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4"/>
  <sheetViews>
    <sheetView showGridLines="0" tabSelected="1" workbookViewId="0">
      <selection activeCell="C2" sqref="A1:XFD1048576"/>
    </sheetView>
  </sheetViews>
  <sheetFormatPr defaultColWidth="0" defaultRowHeight="15" customHeight="1" zeroHeight="1" x14ac:dyDescent="0.25"/>
  <cols>
    <col min="1" max="1" width="1.28515625" customWidth="1"/>
    <col min="2" max="2" width="1.7109375" customWidth="1"/>
    <col min="3" max="3" width="3.28515625" customWidth="1"/>
    <col min="4" max="4" width="5.28515625" customWidth="1"/>
    <col min="5" max="5" width="34.85546875" customWidth="1"/>
    <col min="6" max="6" width="12.42578125" customWidth="1"/>
    <col min="7" max="7" width="13" customWidth="1"/>
    <col min="8" max="8" width="16.42578125" customWidth="1"/>
    <col min="9" max="9" width="12" customWidth="1"/>
    <col min="10" max="10" width="7.140625" customWidth="1"/>
    <col min="11" max="11" width="1.85546875" customWidth="1"/>
    <col min="12" max="12" width="1.42578125" customWidth="1"/>
    <col min="17" max="16384" width="9.140625" hidden="1"/>
  </cols>
  <sheetData>
    <row r="1" spans="3:16" ht="8.25" customHeight="1" x14ac:dyDescent="0.25"/>
    <row r="2" spans="3:16" ht="54" customHeight="1" x14ac:dyDescent="0.25">
      <c r="C2" s="18" t="s">
        <v>47</v>
      </c>
      <c r="D2" s="18"/>
      <c r="E2" s="18"/>
      <c r="F2" s="18"/>
      <c r="G2" s="18"/>
      <c r="H2" s="18"/>
      <c r="I2" s="18"/>
      <c r="J2" s="18"/>
      <c r="K2" s="19"/>
      <c r="L2" s="20"/>
    </row>
    <row r="3" spans="3:16" ht="31.5" customHeight="1" x14ac:dyDescent="0.25">
      <c r="C3" s="21" t="s">
        <v>48</v>
      </c>
      <c r="D3" s="21"/>
      <c r="E3" s="21"/>
      <c r="F3" s="21"/>
      <c r="G3" s="21"/>
      <c r="H3" s="21"/>
      <c r="I3" s="21"/>
      <c r="J3" s="21"/>
    </row>
    <row r="4" spans="3:16" ht="17.25" customHeight="1" thickBot="1" x14ac:dyDescent="0.3">
      <c r="C4" s="22"/>
      <c r="D4" s="22"/>
      <c r="E4" s="22"/>
      <c r="F4" s="22"/>
      <c r="G4" s="22"/>
      <c r="H4" s="22"/>
      <c r="I4" s="22"/>
      <c r="J4" s="22"/>
    </row>
    <row r="5" spans="3:16" ht="11.25" customHeight="1" thickTop="1" x14ac:dyDescent="0.25">
      <c r="C5" s="23"/>
      <c r="D5" s="24"/>
      <c r="E5" s="24"/>
      <c r="F5" s="24"/>
      <c r="G5" s="24"/>
      <c r="H5" s="24"/>
      <c r="I5" s="24"/>
      <c r="J5" s="25"/>
    </row>
    <row r="6" spans="3:16" ht="27.75" customHeight="1" x14ac:dyDescent="0.35">
      <c r="C6" s="26"/>
      <c r="D6" s="27" t="s">
        <v>49</v>
      </c>
      <c r="E6" s="28"/>
      <c r="F6" s="28"/>
      <c r="G6" s="29"/>
      <c r="H6" s="28"/>
      <c r="I6" s="28"/>
      <c r="J6" s="30"/>
    </row>
    <row r="7" spans="3:16" s="35" customFormat="1" ht="20.25" customHeight="1" x14ac:dyDescent="0.25">
      <c r="C7" s="31"/>
      <c r="D7" s="32"/>
      <c r="E7" s="32" t="s">
        <v>53</v>
      </c>
      <c r="F7" s="32"/>
      <c r="G7" s="33"/>
      <c r="H7" s="32"/>
      <c r="I7" s="32"/>
      <c r="J7" s="34"/>
    </row>
    <row r="8" spans="3:16" s="35" customFormat="1" ht="20.25" customHeight="1" x14ac:dyDescent="0.25">
      <c r="C8" s="31"/>
      <c r="D8" s="32"/>
      <c r="E8" s="32"/>
      <c r="F8" s="32"/>
      <c r="G8" s="32"/>
      <c r="H8" s="32"/>
      <c r="I8" s="32"/>
      <c r="J8" s="34"/>
    </row>
    <row r="9" spans="3:16" s="35" customFormat="1" ht="20.25" customHeight="1" x14ac:dyDescent="0.25">
      <c r="C9" s="31"/>
      <c r="D9" s="32"/>
      <c r="E9" s="32"/>
      <c r="F9" s="32"/>
      <c r="G9" s="32"/>
      <c r="H9" s="32"/>
      <c r="I9" s="32"/>
      <c r="J9" s="34"/>
    </row>
    <row r="10" spans="3:16" ht="15.75" thickBot="1" x14ac:dyDescent="0.3">
      <c r="C10" s="36"/>
      <c r="D10" s="37"/>
      <c r="E10" s="37"/>
      <c r="F10" s="37"/>
      <c r="G10" s="37"/>
      <c r="H10" s="37"/>
      <c r="I10" s="37"/>
      <c r="J10" s="38"/>
    </row>
    <row r="11" spans="3:16" ht="16.5" thickTop="1" thickBot="1" x14ac:dyDescent="0.3"/>
    <row r="12" spans="3:16" ht="15.75" customHeight="1" thickTop="1" x14ac:dyDescent="0.25">
      <c r="C12" s="39"/>
      <c r="D12" s="40"/>
      <c r="E12" s="40"/>
      <c r="F12" s="40"/>
      <c r="G12" s="40"/>
      <c r="H12" s="40"/>
      <c r="I12" s="40"/>
      <c r="J12" s="41"/>
    </row>
    <row r="13" spans="3:16" ht="22.5" customHeight="1" x14ac:dyDescent="0.25">
      <c r="C13" s="42" t="s">
        <v>41</v>
      </c>
      <c r="D13" s="43"/>
      <c r="E13" s="43"/>
      <c r="F13" s="43"/>
      <c r="G13" s="43"/>
      <c r="H13" s="44"/>
      <c r="I13" s="44"/>
      <c r="J13" s="45"/>
      <c r="P13" s="5"/>
    </row>
    <row r="14" spans="3:16" ht="22.5" customHeight="1" x14ac:dyDescent="0.25">
      <c r="C14" s="42"/>
      <c r="D14" s="43"/>
      <c r="E14" s="43"/>
      <c r="F14" s="43"/>
      <c r="G14" s="43"/>
      <c r="H14" s="44"/>
      <c r="I14" s="44"/>
      <c r="J14" s="45"/>
      <c r="P14" s="5"/>
    </row>
    <row r="15" spans="3:16" ht="13.5" customHeight="1" x14ac:dyDescent="0.25">
      <c r="C15" s="46"/>
      <c r="D15" s="47"/>
      <c r="E15" s="47"/>
      <c r="F15" s="47"/>
      <c r="G15" s="47"/>
      <c r="H15" s="44"/>
      <c r="I15" s="44"/>
      <c r="J15" s="45"/>
      <c r="P15" s="5"/>
    </row>
    <row r="16" spans="3:16" ht="18" customHeight="1" x14ac:dyDescent="0.25">
      <c r="C16" s="48"/>
      <c r="D16" s="49" t="s">
        <v>50</v>
      </c>
      <c r="E16" s="49"/>
      <c r="F16" s="49"/>
      <c r="G16" s="49"/>
      <c r="H16" s="50"/>
      <c r="I16" s="50"/>
      <c r="J16" s="51"/>
    </row>
    <row r="17" spans="1:12" ht="36.75" customHeight="1" x14ac:dyDescent="0.25">
      <c r="C17" s="48"/>
      <c r="D17" s="49"/>
      <c r="E17" s="49"/>
      <c r="F17" s="49"/>
      <c r="G17" s="49"/>
      <c r="H17" s="52">
        <v>5002722</v>
      </c>
      <c r="I17" s="52"/>
      <c r="J17" s="53"/>
    </row>
    <row r="18" spans="1:12" ht="12" customHeight="1" thickBot="1" x14ac:dyDescent="0.3">
      <c r="C18" s="54"/>
      <c r="D18" s="55"/>
      <c r="E18" s="55"/>
      <c r="F18" s="55"/>
      <c r="G18" s="55"/>
      <c r="H18" s="55"/>
      <c r="I18" s="55"/>
      <c r="J18" s="56"/>
    </row>
    <row r="19" spans="1:12" ht="16.5" thickTop="1" thickBot="1" x14ac:dyDescent="0.3"/>
    <row r="20" spans="1:12" ht="10.5" customHeight="1" thickTop="1" x14ac:dyDescent="0.25">
      <c r="C20" s="57"/>
      <c r="D20" s="58"/>
      <c r="E20" s="58"/>
      <c r="F20" s="58"/>
      <c r="G20" s="58"/>
      <c r="H20" s="58"/>
      <c r="I20" s="58"/>
      <c r="J20" s="59"/>
    </row>
    <row r="21" spans="1:12" ht="27" customHeight="1" x14ac:dyDescent="0.35">
      <c r="C21" s="60"/>
      <c r="D21" s="61" t="s">
        <v>51</v>
      </c>
      <c r="E21" s="62"/>
      <c r="F21" s="62"/>
      <c r="G21" s="62"/>
      <c r="H21" s="62"/>
      <c r="I21" s="62"/>
      <c r="J21" s="63"/>
    </row>
    <row r="22" spans="1:12" s="3" customFormat="1" ht="19.5" customHeight="1" x14ac:dyDescent="0.25">
      <c r="C22" s="64"/>
      <c r="D22" s="65"/>
      <c r="E22" s="65"/>
      <c r="F22" s="65"/>
      <c r="G22" s="65"/>
      <c r="H22" s="65"/>
      <c r="I22" s="65"/>
      <c r="J22" s="66"/>
    </row>
    <row r="23" spans="1:12" s="3" customFormat="1" ht="19.5" customHeight="1" x14ac:dyDescent="0.25">
      <c r="C23" s="67"/>
      <c r="D23" s="65"/>
      <c r="E23" s="65"/>
      <c r="F23" s="65"/>
      <c r="G23" s="65"/>
      <c r="H23" s="65"/>
      <c r="I23" s="65"/>
      <c r="J23" s="66"/>
    </row>
    <row r="24" spans="1:12" s="3" customFormat="1" ht="19.5" customHeight="1" x14ac:dyDescent="0.25">
      <c r="C24" s="67"/>
      <c r="D24" s="65"/>
      <c r="E24" s="65"/>
      <c r="F24" s="65"/>
      <c r="G24" s="65"/>
      <c r="H24" s="65"/>
      <c r="I24" s="65"/>
      <c r="J24" s="66"/>
    </row>
    <row r="25" spans="1:12" s="3" customFormat="1" ht="19.5" customHeight="1" x14ac:dyDescent="0.25">
      <c r="C25" s="67"/>
      <c r="D25" s="65"/>
      <c r="E25" s="65"/>
      <c r="F25" s="65"/>
      <c r="G25" s="65"/>
      <c r="H25" s="65"/>
      <c r="I25" s="65"/>
      <c r="J25" s="66"/>
    </row>
    <row r="26" spans="1:12" s="3" customFormat="1" ht="19.5" customHeight="1" x14ac:dyDescent="0.25">
      <c r="C26" s="67"/>
      <c r="D26" s="65"/>
      <c r="E26" s="65"/>
      <c r="F26" s="65"/>
      <c r="G26" s="65"/>
      <c r="H26" s="65"/>
      <c r="I26" s="65"/>
      <c r="J26" s="66"/>
    </row>
    <row r="27" spans="1:12" s="3" customFormat="1" ht="19.5" customHeight="1" x14ac:dyDescent="0.25">
      <c r="C27" s="67"/>
      <c r="D27" s="65"/>
      <c r="E27" s="65"/>
      <c r="F27" s="65"/>
      <c r="G27" s="65"/>
      <c r="H27" s="65"/>
      <c r="I27" s="65"/>
      <c r="J27" s="66"/>
    </row>
    <row r="28" spans="1:12" ht="15.75" thickBot="1" x14ac:dyDescent="0.3">
      <c r="C28" s="68"/>
      <c r="D28" s="69"/>
      <c r="E28" s="70"/>
      <c r="F28" s="69"/>
      <c r="G28" s="69"/>
      <c r="H28" s="69"/>
      <c r="I28" s="69"/>
      <c r="J28" s="71"/>
    </row>
    <row r="29" spans="1:12" ht="15.75" thickTop="1" x14ac:dyDescent="0.25">
      <c r="A29" s="6"/>
      <c r="C29" s="7"/>
    </row>
    <row r="30" spans="1:12" x14ac:dyDescent="0.25">
      <c r="B30" s="72" t="s">
        <v>52</v>
      </c>
      <c r="C30" s="72"/>
      <c r="D30" s="72"/>
      <c r="E30" s="72"/>
      <c r="F30" s="72"/>
      <c r="G30" s="72"/>
      <c r="H30" s="72"/>
      <c r="I30" s="72"/>
      <c r="J30" s="72"/>
      <c r="K30" s="72"/>
      <c r="L30" s="72"/>
    </row>
    <row r="31" spans="1:12" ht="15" hidden="1" customHeight="1" x14ac:dyDescent="0.25"/>
    <row r="32" spans="1:12" ht="15" hidden="1" customHeight="1" x14ac:dyDescent="0.25"/>
    <row r="33" ht="15" hidden="1" customHeight="1" x14ac:dyDescent="0.25"/>
    <row r="34" ht="15" hidden="1" customHeight="1" x14ac:dyDescent="0.25"/>
    <row r="35" ht="15" hidden="1" customHeight="1" x14ac:dyDescent="0.25"/>
    <row r="36" ht="15" hidden="1" customHeight="1" x14ac:dyDescent="0.25"/>
    <row r="37" ht="15" hidden="1" customHeight="1" x14ac:dyDescent="0.25"/>
    <row r="38" ht="15" hidden="1" customHeight="1" x14ac:dyDescent="0.25"/>
    <row r="39" ht="15" hidden="1" customHeight="1" x14ac:dyDescent="0.25"/>
    <row r="40" ht="15" hidden="1" customHeight="1" x14ac:dyDescent="0.25"/>
    <row r="41" ht="15" hidden="1" customHeight="1" x14ac:dyDescent="0.25"/>
    <row r="42" ht="15" hidden="1" customHeight="1" x14ac:dyDescent="0.25"/>
    <row r="43" ht="15" hidden="1" customHeight="1" x14ac:dyDescent="0.25"/>
    <row r="44" ht="15" hidden="1" customHeight="1" x14ac:dyDescent="0.25"/>
    <row r="45" ht="15" hidden="1" customHeight="1" x14ac:dyDescent="0.25"/>
    <row r="46" ht="15" hidden="1" customHeight="1" x14ac:dyDescent="0.25"/>
    <row r="47" ht="15" hidden="1" customHeight="1" x14ac:dyDescent="0.25"/>
    <row r="48" ht="15" hidden="1" customHeight="1" x14ac:dyDescent="0.25"/>
    <row r="49" hidden="1" x14ac:dyDescent="0.25"/>
    <row r="50" hidden="1" x14ac:dyDescent="0.25"/>
    <row r="51" hidden="1" x14ac:dyDescent="0.25"/>
    <row r="52" ht="15" hidden="1" customHeight="1" x14ac:dyDescent="0.25"/>
    <row r="53" hidden="1" x14ac:dyDescent="0.25"/>
    <row r="54" hidden="1" x14ac:dyDescent="0.25"/>
  </sheetData>
  <mergeCells count="6">
    <mergeCell ref="C2:J2"/>
    <mergeCell ref="C3:J3"/>
    <mergeCell ref="C13:G14"/>
    <mergeCell ref="D16:G17"/>
    <mergeCell ref="H17:J17"/>
    <mergeCell ref="B30:L30"/>
  </mergeCells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1"/>
  <sheetViews>
    <sheetView workbookViewId="0">
      <selection activeCell="B6" sqref="B6:B17"/>
    </sheetView>
  </sheetViews>
  <sheetFormatPr defaultRowHeight="15" x14ac:dyDescent="0.25"/>
  <sheetData>
    <row r="1" spans="1:5" ht="18.75" x14ac:dyDescent="0.3">
      <c r="A1" s="9" t="s">
        <v>0</v>
      </c>
      <c r="B1" s="9"/>
      <c r="C1" s="9"/>
      <c r="D1" s="9"/>
      <c r="E1" s="9"/>
    </row>
    <row r="2" spans="1:5" x14ac:dyDescent="0.25">
      <c r="A2" s="11" t="s">
        <v>28</v>
      </c>
      <c r="B2" s="12"/>
      <c r="C2" s="12"/>
      <c r="D2" s="12"/>
      <c r="E2" s="12"/>
    </row>
    <row r="3" spans="1:5" x14ac:dyDescent="0.25">
      <c r="A3" s="10" t="s">
        <v>1</v>
      </c>
      <c r="B3" s="10"/>
      <c r="C3" s="10"/>
      <c r="D3" s="10"/>
      <c r="E3" s="10"/>
    </row>
    <row r="4" spans="1:5" ht="7.5" customHeight="1" x14ac:dyDescent="0.25"/>
    <row r="5" spans="1:5" x14ac:dyDescent="0.25">
      <c r="A5" t="s">
        <v>2</v>
      </c>
      <c r="B5" t="s">
        <v>3</v>
      </c>
      <c r="C5" t="s">
        <v>4</v>
      </c>
      <c r="D5" t="s">
        <v>5</v>
      </c>
    </row>
    <row r="6" spans="1:5" x14ac:dyDescent="0.25">
      <c r="A6">
        <v>2013</v>
      </c>
      <c r="B6" t="s">
        <v>6</v>
      </c>
      <c r="C6">
        <v>150</v>
      </c>
      <c r="D6">
        <v>134</v>
      </c>
    </row>
    <row r="7" spans="1:5" x14ac:dyDescent="0.25">
      <c r="A7">
        <v>2013</v>
      </c>
      <c r="B7" t="s">
        <v>7</v>
      </c>
      <c r="C7">
        <f>C6+1</f>
        <v>151</v>
      </c>
      <c r="D7">
        <v>137</v>
      </c>
    </row>
    <row r="8" spans="1:5" x14ac:dyDescent="0.25">
      <c r="A8">
        <v>2013</v>
      </c>
      <c r="B8" t="s">
        <v>8</v>
      </c>
      <c r="C8">
        <f t="shared" ref="C8:C11" si="0">C7+1</f>
        <v>152</v>
      </c>
      <c r="D8">
        <v>144</v>
      </c>
    </row>
    <row r="9" spans="1:5" x14ac:dyDescent="0.25">
      <c r="A9">
        <v>2013</v>
      </c>
      <c r="B9" t="s">
        <v>9</v>
      </c>
      <c r="C9">
        <f t="shared" si="0"/>
        <v>153</v>
      </c>
      <c r="D9">
        <v>136</v>
      </c>
    </row>
    <row r="10" spans="1:5" x14ac:dyDescent="0.25">
      <c r="A10">
        <v>2013</v>
      </c>
      <c r="B10" t="s">
        <v>10</v>
      </c>
      <c r="C10">
        <f t="shared" si="0"/>
        <v>154</v>
      </c>
      <c r="D10">
        <v>129</v>
      </c>
    </row>
    <row r="11" spans="1:5" x14ac:dyDescent="0.25">
      <c r="A11">
        <v>2013</v>
      </c>
      <c r="B11" t="s">
        <v>11</v>
      </c>
      <c r="C11">
        <f t="shared" si="0"/>
        <v>155</v>
      </c>
      <c r="D11">
        <v>128</v>
      </c>
    </row>
    <row r="12" spans="1:5" x14ac:dyDescent="0.25">
      <c r="A12">
        <v>2013</v>
      </c>
      <c r="B12" t="s">
        <v>12</v>
      </c>
      <c r="C12">
        <f>C11-3</f>
        <v>152</v>
      </c>
      <c r="D12">
        <v>125</v>
      </c>
    </row>
    <row r="13" spans="1:5" x14ac:dyDescent="0.25">
      <c r="A13">
        <v>2013</v>
      </c>
      <c r="B13" t="s">
        <v>13</v>
      </c>
      <c r="C13">
        <f>C12-3</f>
        <v>149</v>
      </c>
      <c r="D13">
        <v>124</v>
      </c>
    </row>
    <row r="14" spans="1:5" x14ac:dyDescent="0.25">
      <c r="A14">
        <v>2013</v>
      </c>
      <c r="B14" t="s">
        <v>14</v>
      </c>
      <c r="C14">
        <f>C11</f>
        <v>155</v>
      </c>
      <c r="D14">
        <v>133</v>
      </c>
    </row>
    <row r="15" spans="1:5" x14ac:dyDescent="0.25">
      <c r="A15">
        <v>2013</v>
      </c>
      <c r="B15" t="s">
        <v>15</v>
      </c>
      <c r="C15">
        <f>C14+2</f>
        <v>157</v>
      </c>
      <c r="D15">
        <v>132</v>
      </c>
    </row>
    <row r="16" spans="1:5" x14ac:dyDescent="0.25">
      <c r="A16">
        <v>2013</v>
      </c>
      <c r="B16" t="s">
        <v>16</v>
      </c>
      <c r="C16">
        <f t="shared" ref="C16" si="1">C15+2</f>
        <v>159</v>
      </c>
      <c r="D16">
        <v>127</v>
      </c>
    </row>
    <row r="17" spans="1:4" x14ac:dyDescent="0.25">
      <c r="A17">
        <v>2013</v>
      </c>
      <c r="B17" t="s">
        <v>17</v>
      </c>
      <c r="C17">
        <f>C16+4</f>
        <v>163</v>
      </c>
      <c r="D17">
        <v>132</v>
      </c>
    </row>
    <row r="18" spans="1:4" x14ac:dyDescent="0.25">
      <c r="A18">
        <v>2014</v>
      </c>
      <c r="B18" t="s">
        <v>6</v>
      </c>
      <c r="C18">
        <v>160</v>
      </c>
      <c r="D18">
        <v>152</v>
      </c>
    </row>
    <row r="19" spans="1:4" x14ac:dyDescent="0.25">
      <c r="A19">
        <v>2014</v>
      </c>
      <c r="B19" t="s">
        <v>7</v>
      </c>
      <c r="C19">
        <v>161</v>
      </c>
      <c r="D19">
        <v>151</v>
      </c>
    </row>
    <row r="20" spans="1:4" x14ac:dyDescent="0.25">
      <c r="A20">
        <v>2014</v>
      </c>
      <c r="B20" t="s">
        <v>8</v>
      </c>
      <c r="C20">
        <v>160</v>
      </c>
      <c r="D20">
        <v>155</v>
      </c>
    </row>
    <row r="21" spans="1:4" x14ac:dyDescent="0.25">
      <c r="A21">
        <v>2014</v>
      </c>
      <c r="B21" t="s">
        <v>9</v>
      </c>
      <c r="C21">
        <v>156</v>
      </c>
      <c r="D21">
        <v>142</v>
      </c>
    </row>
    <row r="22" spans="1:4" x14ac:dyDescent="0.25">
      <c r="A22">
        <v>2014</v>
      </c>
      <c r="B22" t="s">
        <v>10</v>
      </c>
      <c r="C22">
        <v>165</v>
      </c>
      <c r="D22">
        <v>146</v>
      </c>
    </row>
    <row r="23" spans="1:4" x14ac:dyDescent="0.25">
      <c r="A23">
        <v>2014</v>
      </c>
      <c r="B23" t="s">
        <v>11</v>
      </c>
      <c r="C23">
        <v>158</v>
      </c>
      <c r="D23">
        <v>154</v>
      </c>
    </row>
    <row r="24" spans="1:4" x14ac:dyDescent="0.25">
      <c r="A24">
        <v>2014</v>
      </c>
      <c r="B24" t="s">
        <v>12</v>
      </c>
      <c r="C24">
        <v>167</v>
      </c>
      <c r="D24">
        <v>145</v>
      </c>
    </row>
    <row r="25" spans="1:4" x14ac:dyDescent="0.25">
      <c r="A25">
        <v>2014</v>
      </c>
      <c r="B25" t="s">
        <v>13</v>
      </c>
      <c r="C25">
        <v>164</v>
      </c>
      <c r="D25">
        <v>147</v>
      </c>
    </row>
    <row r="26" spans="1:4" x14ac:dyDescent="0.25">
      <c r="A26">
        <v>2014</v>
      </c>
      <c r="B26" t="s">
        <v>14</v>
      </c>
      <c r="C26">
        <v>156</v>
      </c>
      <c r="D26">
        <v>135</v>
      </c>
    </row>
    <row r="27" spans="1:4" x14ac:dyDescent="0.25">
      <c r="A27">
        <v>2014</v>
      </c>
      <c r="B27" t="s">
        <v>15</v>
      </c>
      <c r="C27">
        <v>160</v>
      </c>
      <c r="D27">
        <v>143</v>
      </c>
    </row>
    <row r="28" spans="1:4" x14ac:dyDescent="0.25">
      <c r="A28">
        <v>2014</v>
      </c>
      <c r="B28" t="s">
        <v>16</v>
      </c>
      <c r="C28">
        <v>161</v>
      </c>
      <c r="D28">
        <v>135</v>
      </c>
    </row>
    <row r="29" spans="1:4" x14ac:dyDescent="0.25">
      <c r="A29">
        <v>2014</v>
      </c>
      <c r="B29" t="s">
        <v>17</v>
      </c>
      <c r="C29">
        <v>158</v>
      </c>
      <c r="D29">
        <v>152</v>
      </c>
    </row>
    <row r="30" spans="1:4" x14ac:dyDescent="0.25">
      <c r="A30">
        <v>2015</v>
      </c>
      <c r="B30" t="s">
        <v>6</v>
      </c>
      <c r="C30">
        <v>170</v>
      </c>
      <c r="D30">
        <v>148</v>
      </c>
    </row>
    <row r="31" spans="1:4" x14ac:dyDescent="0.25">
      <c r="A31">
        <v>2015</v>
      </c>
      <c r="B31" t="s">
        <v>7</v>
      </c>
      <c r="C31">
        <v>165</v>
      </c>
      <c r="D31">
        <v>148</v>
      </c>
    </row>
    <row r="32" spans="1:4" x14ac:dyDescent="0.25">
      <c r="A32">
        <v>2015</v>
      </c>
      <c r="B32" t="s">
        <v>8</v>
      </c>
      <c r="C32">
        <v>174</v>
      </c>
      <c r="D32">
        <v>146</v>
      </c>
    </row>
    <row r="33" spans="1:4" x14ac:dyDescent="0.25">
      <c r="A33">
        <v>2015</v>
      </c>
      <c r="B33" t="s">
        <v>9</v>
      </c>
      <c r="C33">
        <v>161</v>
      </c>
      <c r="D33">
        <v>131</v>
      </c>
    </row>
    <row r="34" spans="1:4" x14ac:dyDescent="0.25">
      <c r="A34">
        <v>2015</v>
      </c>
      <c r="B34" t="s">
        <v>10</v>
      </c>
      <c r="C34">
        <v>173</v>
      </c>
      <c r="D34">
        <v>152</v>
      </c>
    </row>
    <row r="35" spans="1:4" x14ac:dyDescent="0.25">
      <c r="A35">
        <v>2015</v>
      </c>
      <c r="B35" t="s">
        <v>11</v>
      </c>
      <c r="C35">
        <v>161</v>
      </c>
      <c r="D35">
        <v>117</v>
      </c>
    </row>
    <row r="36" spans="1:4" x14ac:dyDescent="0.25">
      <c r="A36">
        <v>2015</v>
      </c>
      <c r="B36" t="s">
        <v>12</v>
      </c>
      <c r="C36">
        <v>172</v>
      </c>
      <c r="D36">
        <v>143</v>
      </c>
    </row>
    <row r="37" spans="1:4" x14ac:dyDescent="0.25">
      <c r="A37">
        <v>2015</v>
      </c>
      <c r="B37" t="s">
        <v>13</v>
      </c>
      <c r="C37">
        <v>164</v>
      </c>
      <c r="D37">
        <v>136</v>
      </c>
    </row>
    <row r="38" spans="1:4" x14ac:dyDescent="0.25">
      <c r="A38">
        <v>2015</v>
      </c>
      <c r="B38" t="s">
        <v>14</v>
      </c>
      <c r="C38">
        <v>171</v>
      </c>
      <c r="D38">
        <v>148</v>
      </c>
    </row>
    <row r="39" spans="1:4" x14ac:dyDescent="0.25">
      <c r="A39">
        <v>2015</v>
      </c>
      <c r="B39" t="s">
        <v>15</v>
      </c>
      <c r="C39">
        <v>169</v>
      </c>
      <c r="D39">
        <v>126</v>
      </c>
    </row>
    <row r="40" spans="1:4" x14ac:dyDescent="0.25">
      <c r="A40">
        <v>2015</v>
      </c>
      <c r="B40" t="s">
        <v>16</v>
      </c>
      <c r="C40">
        <v>168</v>
      </c>
      <c r="D40">
        <v>121</v>
      </c>
    </row>
    <row r="41" spans="1:4" x14ac:dyDescent="0.25">
      <c r="A41">
        <v>2015</v>
      </c>
      <c r="B41" t="s">
        <v>17</v>
      </c>
      <c r="C41">
        <v>174</v>
      </c>
      <c r="D41">
        <v>152</v>
      </c>
    </row>
  </sheetData>
  <mergeCells count="3">
    <mergeCell ref="A1:E1"/>
    <mergeCell ref="A3:E3"/>
    <mergeCell ref="A2:E2"/>
  </mergeCells>
  <hyperlinks>
    <hyperlink ref="A2" r:id="rId1"/>
  </hyperlink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21"/>
  <sheetViews>
    <sheetView topLeftCell="A5" workbookViewId="0">
      <selection activeCell="G18" sqref="G18"/>
    </sheetView>
  </sheetViews>
  <sheetFormatPr defaultRowHeight="15" x14ac:dyDescent="0.25"/>
  <cols>
    <col min="4" max="4" width="22.28515625" customWidth="1"/>
    <col min="5" max="5" width="19.5703125" customWidth="1"/>
  </cols>
  <sheetData>
    <row r="1" spans="1:13" x14ac:dyDescent="0.25">
      <c r="A1" s="13" t="s">
        <v>18</v>
      </c>
      <c r="B1" s="13"/>
      <c r="C1" s="13"/>
      <c r="D1" s="13"/>
      <c r="E1" s="13"/>
    </row>
    <row r="2" spans="1:13" ht="6.75" customHeight="1" x14ac:dyDescent="0.25">
      <c r="A2" s="13"/>
      <c r="B2" s="13"/>
      <c r="C2" s="13"/>
      <c r="D2" s="13"/>
      <c r="E2" s="13"/>
    </row>
    <row r="3" spans="1:13" x14ac:dyDescent="0.25">
      <c r="A3" s="1" t="s">
        <v>19</v>
      </c>
    </row>
    <row r="4" spans="1:13" x14ac:dyDescent="0.25">
      <c r="A4" t="s">
        <v>20</v>
      </c>
      <c r="B4" s="2">
        <f>'Dashboard 1'!C4</f>
        <v>2014</v>
      </c>
      <c r="D4" s="14" t="s">
        <v>27</v>
      </c>
    </row>
    <row r="5" spans="1:13" x14ac:dyDescent="0.25">
      <c r="A5" t="s">
        <v>3</v>
      </c>
      <c r="B5" s="2" t="str">
        <f>'Dashboard 1'!C5</f>
        <v>Říjen</v>
      </c>
      <c r="D5" s="14"/>
    </row>
    <row r="6" spans="1:13" ht="7.5" customHeight="1" x14ac:dyDescent="0.25"/>
    <row r="7" spans="1:13" x14ac:dyDescent="0.25">
      <c r="A7" s="15" t="s">
        <v>21</v>
      </c>
      <c r="B7" s="15"/>
      <c r="C7" s="15"/>
      <c r="D7" s="15"/>
      <c r="E7" s="15"/>
    </row>
    <row r="8" spans="1:13" x14ac:dyDescent="0.25">
      <c r="B8" s="8" t="s">
        <v>24</v>
      </c>
      <c r="C8" s="8"/>
      <c r="D8" s="8" t="s">
        <v>25</v>
      </c>
      <c r="E8" s="8"/>
    </row>
    <row r="9" spans="1:13" x14ac:dyDescent="0.25">
      <c r="A9" t="s">
        <v>3</v>
      </c>
      <c r="B9" t="s">
        <v>22</v>
      </c>
      <c r="C9" t="s">
        <v>23</v>
      </c>
      <c r="D9" t="s">
        <v>22</v>
      </c>
      <c r="E9" t="s">
        <v>23</v>
      </c>
    </row>
    <row r="10" spans="1:13" x14ac:dyDescent="0.25">
      <c r="A10" t="s">
        <v>6</v>
      </c>
      <c r="J10" s="5" t="s">
        <v>32</v>
      </c>
      <c r="K10" s="5" t="s">
        <v>33</v>
      </c>
      <c r="L10" s="5" t="s">
        <v>34</v>
      </c>
      <c r="M10" s="5" t="s">
        <v>35</v>
      </c>
    </row>
    <row r="11" spans="1:13" x14ac:dyDescent="0.25">
      <c r="A11" t="s">
        <v>7</v>
      </c>
      <c r="J11">
        <f>IF($B$4=2013,'Zdrojova data'!C7,IF($B$4=2014,'Zdrojova data'!C19,'Zdrojova data'!C31))</f>
        <v>161</v>
      </c>
      <c r="K11">
        <f>IF($B$4=2013,'Zdrojova data'!D7,IF($B$4=2014,'Zdrojova data'!D19,'Zdrojova data'!D31))</f>
        <v>151</v>
      </c>
      <c r="L11" t="e">
        <f t="shared" ref="L11:L21" si="0">IF($B$5=A11,J11,NA())</f>
        <v>#N/A</v>
      </c>
      <c r="M11" t="e">
        <f t="shared" ref="M11:M21" si="1">IF($B$5=A11,K11,NA())</f>
        <v>#N/A</v>
      </c>
    </row>
    <row r="12" spans="1:13" x14ac:dyDescent="0.25">
      <c r="A12" t="s">
        <v>8</v>
      </c>
      <c r="J12">
        <f>IF($B$4=2013,'Zdrojova data'!C8,IF($B$4=2014,'Zdrojova data'!C20,'Zdrojova data'!C32))</f>
        <v>160</v>
      </c>
      <c r="K12">
        <f>IF($B$4=2013,'Zdrojova data'!D8,IF($B$4=2014,'Zdrojova data'!D20,'Zdrojova data'!D32))</f>
        <v>155</v>
      </c>
      <c r="L12" t="e">
        <f t="shared" si="0"/>
        <v>#N/A</v>
      </c>
      <c r="M12" t="e">
        <f t="shared" si="1"/>
        <v>#N/A</v>
      </c>
    </row>
    <row r="13" spans="1:13" x14ac:dyDescent="0.25">
      <c r="A13" t="s">
        <v>9</v>
      </c>
      <c r="J13">
        <f>IF($B$4=2013,'Zdrojova data'!C9,IF($B$4=2014,'Zdrojova data'!C21,'Zdrojova data'!C33))</f>
        <v>156</v>
      </c>
      <c r="K13">
        <f>IF($B$4=2013,'Zdrojova data'!D9,IF($B$4=2014,'Zdrojova data'!D21,'Zdrojova data'!D33))</f>
        <v>142</v>
      </c>
      <c r="L13" t="e">
        <f t="shared" si="0"/>
        <v>#N/A</v>
      </c>
      <c r="M13" t="e">
        <f t="shared" si="1"/>
        <v>#N/A</v>
      </c>
    </row>
    <row r="14" spans="1:13" x14ac:dyDescent="0.25">
      <c r="A14" t="s">
        <v>10</v>
      </c>
      <c r="J14">
        <f>IF($B$4=2013,'Zdrojova data'!C10,IF($B$4=2014,'Zdrojova data'!C22,'Zdrojova data'!C34))</f>
        <v>165</v>
      </c>
      <c r="K14">
        <f>IF($B$4=2013,'Zdrojova data'!D10,IF($B$4=2014,'Zdrojova data'!D22,'Zdrojova data'!D34))</f>
        <v>146</v>
      </c>
      <c r="L14" t="e">
        <f t="shared" si="0"/>
        <v>#N/A</v>
      </c>
      <c r="M14" t="e">
        <f t="shared" si="1"/>
        <v>#N/A</v>
      </c>
    </row>
    <row r="15" spans="1:13" x14ac:dyDescent="0.25">
      <c r="A15" t="s">
        <v>11</v>
      </c>
      <c r="J15">
        <f>IF($B$4=2013,'Zdrojova data'!C11,IF($B$4=2014,'Zdrojova data'!C23,'Zdrojova data'!C35))</f>
        <v>158</v>
      </c>
      <c r="K15">
        <f>IF($B$4=2013,'Zdrojova data'!D11,IF($B$4=2014,'Zdrojova data'!D23,'Zdrojova data'!D35))</f>
        <v>154</v>
      </c>
      <c r="L15" t="e">
        <f t="shared" si="0"/>
        <v>#N/A</v>
      </c>
      <c r="M15" t="e">
        <f t="shared" si="1"/>
        <v>#N/A</v>
      </c>
    </row>
    <row r="16" spans="1:13" x14ac:dyDescent="0.25">
      <c r="A16" t="s">
        <v>12</v>
      </c>
      <c r="J16">
        <f>IF($B$4=2013,'Zdrojova data'!C12,IF($B$4=2014,'Zdrojova data'!C24,'Zdrojova data'!C36))</f>
        <v>167</v>
      </c>
      <c r="K16">
        <f>IF($B$4=2013,'Zdrojova data'!D12,IF($B$4=2014,'Zdrojova data'!D24,'Zdrojova data'!D36))</f>
        <v>145</v>
      </c>
      <c r="L16" t="e">
        <f t="shared" si="0"/>
        <v>#N/A</v>
      </c>
      <c r="M16" t="e">
        <f t="shared" si="1"/>
        <v>#N/A</v>
      </c>
    </row>
    <row r="17" spans="1:13" x14ac:dyDescent="0.25">
      <c r="A17" t="s">
        <v>13</v>
      </c>
      <c r="J17">
        <f>IF($B$4=2013,'Zdrojova data'!C13,IF($B$4=2014,'Zdrojova data'!C25,'Zdrojova data'!C37))</f>
        <v>164</v>
      </c>
      <c r="K17">
        <f>IF($B$4=2013,'Zdrojova data'!D13,IF($B$4=2014,'Zdrojova data'!D25,'Zdrojova data'!D37))</f>
        <v>147</v>
      </c>
      <c r="L17" t="e">
        <f t="shared" si="0"/>
        <v>#N/A</v>
      </c>
      <c r="M17" t="e">
        <f t="shared" si="1"/>
        <v>#N/A</v>
      </c>
    </row>
    <row r="18" spans="1:13" x14ac:dyDescent="0.25">
      <c r="A18" t="s">
        <v>14</v>
      </c>
      <c r="J18">
        <f>IF($B$4=2013,'Zdrojova data'!C14,IF($B$4=2014,'Zdrojova data'!C26,'Zdrojova data'!C38))</f>
        <v>156</v>
      </c>
      <c r="K18">
        <f>IF($B$4=2013,'Zdrojova data'!D14,IF($B$4=2014,'Zdrojova data'!D26,'Zdrojova data'!D38))</f>
        <v>135</v>
      </c>
      <c r="L18" t="e">
        <f t="shared" si="0"/>
        <v>#N/A</v>
      </c>
      <c r="M18" t="e">
        <f t="shared" si="1"/>
        <v>#N/A</v>
      </c>
    </row>
    <row r="19" spans="1:13" x14ac:dyDescent="0.25">
      <c r="A19" t="s">
        <v>15</v>
      </c>
      <c r="J19">
        <f>IF($B$4=2013,'Zdrojova data'!C15,IF($B$4=2014,'Zdrojova data'!C27,'Zdrojova data'!C39))</f>
        <v>160</v>
      </c>
      <c r="K19">
        <f>IF($B$4=2013,'Zdrojova data'!D15,IF($B$4=2014,'Zdrojova data'!D27,'Zdrojova data'!D39))</f>
        <v>143</v>
      </c>
      <c r="L19">
        <f t="shared" si="0"/>
        <v>160</v>
      </c>
      <c r="M19">
        <f t="shared" si="1"/>
        <v>143</v>
      </c>
    </row>
    <row r="20" spans="1:13" x14ac:dyDescent="0.25">
      <c r="A20" t="s">
        <v>16</v>
      </c>
      <c r="J20">
        <f>IF($B$4=2013,'Zdrojova data'!C16,IF($B$4=2014,'Zdrojova data'!C28,'Zdrojova data'!C40))</f>
        <v>161</v>
      </c>
      <c r="K20">
        <f>IF($B$4=2013,'Zdrojova data'!D16,IF($B$4=2014,'Zdrojova data'!D28,'Zdrojova data'!D40))</f>
        <v>135</v>
      </c>
      <c r="L20" t="e">
        <f t="shared" si="0"/>
        <v>#N/A</v>
      </c>
      <c r="M20" t="e">
        <f t="shared" si="1"/>
        <v>#N/A</v>
      </c>
    </row>
    <row r="21" spans="1:13" x14ac:dyDescent="0.25">
      <c r="A21" t="s">
        <v>17</v>
      </c>
      <c r="J21">
        <f>IF($B$4=2013,'Zdrojova data'!C17,IF($B$4=2014,'Zdrojova data'!C29,'Zdrojova data'!C41))</f>
        <v>158</v>
      </c>
      <c r="K21">
        <f>IF($B$4=2013,'Zdrojova data'!D17,IF($B$4=2014,'Zdrojova data'!D29,'Zdrojova data'!D41))</f>
        <v>152</v>
      </c>
      <c r="L21" t="e">
        <f t="shared" si="0"/>
        <v>#N/A</v>
      </c>
      <c r="M21" t="e">
        <f t="shared" si="1"/>
        <v>#N/A</v>
      </c>
    </row>
  </sheetData>
  <mergeCells count="5">
    <mergeCell ref="B8:C8"/>
    <mergeCell ref="D8:E8"/>
    <mergeCell ref="A1:E2"/>
    <mergeCell ref="D4:D5"/>
    <mergeCell ref="A7:E7"/>
  </mergeCells>
  <pageMargins left="0.7" right="0.7" top="0.78740157499999996" bottom="0.78740157499999996" header="0.3" footer="0.3"/>
  <pageSetup paperSize="9" orientation="portrait" horizontalDpi="300" verticalDpi="300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showGridLines="0" showRowColHeaders="0" zoomScale="120" zoomScaleNormal="120" workbookViewId="0">
      <selection activeCell="C5" sqref="C5"/>
    </sheetView>
  </sheetViews>
  <sheetFormatPr defaultRowHeight="15" x14ac:dyDescent="0.25"/>
  <sheetData>
    <row r="1" spans="1:7" ht="21" customHeight="1" x14ac:dyDescent="0.25">
      <c r="A1" s="13" t="s">
        <v>29</v>
      </c>
      <c r="B1" s="13"/>
      <c r="C1" s="13"/>
      <c r="D1" s="13"/>
      <c r="E1" s="13"/>
      <c r="F1" s="13"/>
      <c r="G1" s="13"/>
    </row>
    <row r="2" spans="1:7" ht="7.5" customHeight="1" x14ac:dyDescent="0.25"/>
    <row r="3" spans="1:7" ht="16.5" customHeight="1" x14ac:dyDescent="0.25">
      <c r="A3" s="1" t="s">
        <v>26</v>
      </c>
    </row>
    <row r="4" spans="1:7" ht="17.25" customHeight="1" x14ac:dyDescent="0.25">
      <c r="B4" s="3" t="s">
        <v>2</v>
      </c>
      <c r="C4" s="4">
        <v>2014</v>
      </c>
      <c r="E4" s="14" t="s">
        <v>31</v>
      </c>
      <c r="F4" s="14"/>
      <c r="G4" s="14"/>
    </row>
    <row r="5" spans="1:7" ht="17.25" customHeight="1" x14ac:dyDescent="0.25">
      <c r="B5" s="3" t="s">
        <v>3</v>
      </c>
      <c r="C5" s="4" t="s">
        <v>15</v>
      </c>
      <c r="E5" s="14"/>
      <c r="F5" s="14"/>
      <c r="G5" s="14"/>
    </row>
    <row r="22" spans="1:7" x14ac:dyDescent="0.25">
      <c r="A22" s="16" t="s">
        <v>30</v>
      </c>
      <c r="B22" s="16"/>
      <c r="C22" s="16"/>
      <c r="D22" s="16"/>
      <c r="E22" s="16"/>
      <c r="F22" s="16"/>
      <c r="G22" s="16"/>
    </row>
  </sheetData>
  <mergeCells count="3">
    <mergeCell ref="A1:G1"/>
    <mergeCell ref="A22:G22"/>
    <mergeCell ref="E4:G5"/>
  </mergeCells>
  <pageMargins left="0.7" right="0.7" top="0.78740157499999996" bottom="0.78740157499999996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"/>
  <sheetViews>
    <sheetView workbookViewId="0">
      <selection activeCell="B11" sqref="B11:B15"/>
    </sheetView>
  </sheetViews>
  <sheetFormatPr defaultRowHeight="15" x14ac:dyDescent="0.25"/>
  <cols>
    <col min="1" max="1" width="4.7109375" customWidth="1"/>
    <col min="2" max="2" width="94" customWidth="1"/>
    <col min="3" max="3" width="1" customWidth="1"/>
  </cols>
  <sheetData>
    <row r="1" spans="1:3" ht="21" x14ac:dyDescent="0.35">
      <c r="A1" s="17" t="s">
        <v>40</v>
      </c>
      <c r="B1" s="17"/>
      <c r="C1" s="17"/>
    </row>
    <row r="6" spans="1:3" x14ac:dyDescent="0.25">
      <c r="B6" t="s">
        <v>36</v>
      </c>
    </row>
    <row r="7" spans="1:3" x14ac:dyDescent="0.25">
      <c r="B7" t="s">
        <v>37</v>
      </c>
    </row>
    <row r="8" spans="1:3" x14ac:dyDescent="0.25">
      <c r="B8" t="s">
        <v>38</v>
      </c>
    </row>
    <row r="9" spans="1:3" x14ac:dyDescent="0.25">
      <c r="B9" t="s">
        <v>39</v>
      </c>
    </row>
    <row r="11" spans="1:3" x14ac:dyDescent="0.25">
      <c r="B11" s="1" t="s">
        <v>42</v>
      </c>
    </row>
    <row r="12" spans="1:3" x14ac:dyDescent="0.25">
      <c r="B12" t="s">
        <v>44</v>
      </c>
    </row>
    <row r="13" spans="1:3" x14ac:dyDescent="0.25">
      <c r="B13" t="s">
        <v>45</v>
      </c>
    </row>
    <row r="14" spans="1:3" x14ac:dyDescent="0.25">
      <c r="B14" t="s">
        <v>43</v>
      </c>
    </row>
    <row r="15" spans="1:3" x14ac:dyDescent="0.25">
      <c r="B15" t="s">
        <v>46</v>
      </c>
    </row>
  </sheetData>
  <mergeCells count="1">
    <mergeCell ref="A1:C1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1</vt:i4>
      </vt:variant>
    </vt:vector>
  </HeadingPairs>
  <TitlesOfParts>
    <vt:vector size="6" baseType="lpstr">
      <vt:lpstr>Úvod</vt:lpstr>
      <vt:lpstr>Zdrojova data</vt:lpstr>
      <vt:lpstr>Výpočty pro dashboard</vt:lpstr>
      <vt:lpstr>Dashboard 1</vt:lpstr>
      <vt:lpstr>Návody</vt:lpstr>
      <vt:lpstr>Mesic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Fantomas</dc:creator>
  <cp:lastModifiedBy>PAvel LAsak</cp:lastModifiedBy>
  <dcterms:created xsi:type="dcterms:W3CDTF">2016-01-05T07:30:16Z</dcterms:created>
  <dcterms:modified xsi:type="dcterms:W3CDTF">2017-09-27T06:37:52Z</dcterms:modified>
</cp:coreProperties>
</file>