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6 - format - financni funkce\"/>
    </mc:Choice>
  </mc:AlternateContent>
  <bookViews>
    <workbookView xWindow="930" yWindow="150" windowWidth="11670" windowHeight="9615"/>
  </bookViews>
  <sheets>
    <sheet name="Úvod" sheetId="6" r:id="rId1"/>
    <sheet name="TEORIE" sheetId="1" r:id="rId2"/>
    <sheet name="List1" sheetId="5" r:id="rId3"/>
  </sheets>
  <calcPr calcId="171027"/>
</workbook>
</file>

<file path=xl/calcChain.xml><?xml version="1.0" encoding="utf-8"?>
<calcChain xmlns="http://schemas.openxmlformats.org/spreadsheetml/2006/main">
  <c r="B18" i="5" l="1"/>
  <c r="B14" i="5"/>
  <c r="E9" i="5"/>
  <c r="B9" i="5"/>
  <c r="C26" i="5"/>
  <c r="D52" i="5"/>
  <c r="F42" i="5"/>
  <c r="F43" i="5"/>
  <c r="F47" i="5"/>
  <c r="F51" i="5"/>
  <c r="F28" i="5"/>
  <c r="B32" i="1"/>
  <c r="B30" i="1"/>
  <c r="F48" i="5"/>
  <c r="F44" i="5"/>
  <c r="F50" i="5"/>
  <c r="F46" i="5"/>
  <c r="F49" i="5"/>
  <c r="F45" i="5"/>
  <c r="F41" i="5"/>
  <c r="F37" i="5"/>
  <c r="F33" i="5"/>
  <c r="F29" i="5"/>
  <c r="F52" i="5" s="1"/>
  <c r="F40" i="5"/>
  <c r="F36" i="5"/>
  <c r="F32" i="5"/>
  <c r="F39" i="5"/>
  <c r="F35" i="5"/>
  <c r="F31" i="5"/>
  <c r="F38" i="5"/>
  <c r="F34" i="5"/>
  <c r="F30" i="5"/>
  <c r="E52" i="5"/>
</calcChain>
</file>

<file path=xl/sharedStrings.xml><?xml version="1.0" encoding="utf-8"?>
<sst xmlns="http://schemas.openxmlformats.org/spreadsheetml/2006/main" count="81" uniqueCount="62">
  <si>
    <t>http://office.lasakovi.com</t>
  </si>
  <si>
    <t>Popis</t>
  </si>
  <si>
    <t>Syntaxe CZ</t>
  </si>
  <si>
    <t>Syntaxe EN</t>
  </si>
  <si>
    <t>Popis argumentů</t>
  </si>
  <si>
    <t>Příklady</t>
  </si>
  <si>
    <t>Další použití</t>
  </si>
  <si>
    <t>Pavel Lasák - 2013</t>
  </si>
  <si>
    <t>CUMPRINC    (CUMPRINC)</t>
  </si>
  <si>
    <t>zpět na seznam finančních funkcí</t>
  </si>
  <si>
    <t>&lt;&lt; předchozí funkce</t>
  </si>
  <si>
    <t>další funkce &gt;&gt;</t>
  </si>
  <si>
    <t>Vrátí kumulativní jistinu půjčky splacenou za určité období.</t>
  </si>
  <si>
    <t>CUMPRINC(úrok;období;půjčka;začátek;konec;typ)</t>
  </si>
  <si>
    <r>
      <rPr>
        <b/>
        <i/>
        <sz val="11"/>
        <color indexed="8"/>
        <rFont val="Calibri"/>
        <family val="2"/>
        <charset val="238"/>
      </rPr>
      <t xml:space="preserve">Úrok </t>
    </r>
    <r>
      <rPr>
        <sz val="10"/>
        <rFont val="Arial CE"/>
        <charset val="238"/>
      </rPr>
      <t xml:space="preserve">    je úroková míra.</t>
    </r>
  </si>
  <si>
    <r>
      <rPr>
        <b/>
        <i/>
        <sz val="11"/>
        <color indexed="8"/>
        <rFont val="Calibri"/>
        <family val="2"/>
        <charset val="238"/>
      </rPr>
      <t xml:space="preserve">Období </t>
    </r>
    <r>
      <rPr>
        <sz val="10"/>
        <rFont val="Arial CE"/>
        <charset val="238"/>
      </rPr>
      <t xml:space="preserve">    je celkový počet platebních období.</t>
    </r>
  </si>
  <si>
    <r>
      <rPr>
        <b/>
        <i/>
        <sz val="11"/>
        <color indexed="8"/>
        <rFont val="Calibri"/>
        <family val="2"/>
        <charset val="238"/>
      </rPr>
      <t xml:space="preserve">Půjčka </t>
    </r>
    <r>
      <rPr>
        <sz val="10"/>
        <rFont val="Arial CE"/>
        <charset val="238"/>
      </rPr>
      <t xml:space="preserve">    je současná hodnota.</t>
    </r>
  </si>
  <si>
    <t xml:space="preserve"> </t>
  </si>
  <si>
    <r>
      <rPr>
        <b/>
        <i/>
        <sz val="11"/>
        <color indexed="8"/>
        <rFont val="Calibri"/>
        <family val="2"/>
        <charset val="238"/>
      </rPr>
      <t>Začátek</t>
    </r>
    <r>
      <rPr>
        <sz val="10"/>
        <rFont val="Arial CE"/>
        <charset val="238"/>
      </rPr>
      <t xml:space="preserve">     je počáteční období ve výpočtu. Platební období jsou číslována od 1.</t>
    </r>
  </si>
  <si>
    <r>
      <rPr>
        <b/>
        <i/>
        <sz val="11"/>
        <color indexed="8"/>
        <rFont val="Calibri"/>
        <family val="2"/>
        <charset val="238"/>
      </rPr>
      <t xml:space="preserve">Konec </t>
    </r>
    <r>
      <rPr>
        <sz val="10"/>
        <rFont val="Arial CE"/>
        <charset val="238"/>
      </rPr>
      <t xml:space="preserve">    je poslední období ve výpočtu.</t>
    </r>
  </si>
  <si>
    <r>
      <rPr>
        <b/>
        <i/>
        <sz val="11"/>
        <color indexed="8"/>
        <rFont val="Calibri"/>
        <family val="2"/>
        <charset val="238"/>
      </rPr>
      <t>Typ</t>
    </r>
    <r>
      <rPr>
        <sz val="10"/>
        <rFont val="Arial CE"/>
        <charset val="238"/>
      </rPr>
      <t xml:space="preserve">     je typ časování splátek.</t>
    </r>
  </si>
  <si>
    <t>0 (nula)</t>
  </si>
  <si>
    <t>Na konci období</t>
  </si>
  <si>
    <t>Na začátku období</t>
  </si>
  <si>
    <t>Roční úroková sazba</t>
  </si>
  <si>
    <t>Doba půjčky v letech</t>
  </si>
  <si>
    <t>Současná hodnota</t>
  </si>
  <si>
    <t>pro první měsíc</t>
  </si>
  <si>
    <t>=CUMPRINC(B25/12;B26*12;B27;1;1;0)</t>
  </si>
  <si>
    <t>za druhý rok (13 - 24)</t>
  </si>
  <si>
    <t>=CUMPRINC(B25/12;B26*12;B27;13;24;0)</t>
  </si>
  <si>
    <t>CUMIPMT    (CUMIPMT)</t>
  </si>
  <si>
    <t>PLATBA</t>
  </si>
  <si>
    <t>měsíc od</t>
  </si>
  <si>
    <t>měsíc do</t>
  </si>
  <si>
    <t>CUMIPMT</t>
  </si>
  <si>
    <t>CUMPRINC</t>
  </si>
  <si>
    <t>SUMA</t>
  </si>
  <si>
    <t>Porovnání CUMIPMT a CUMPRINC vs. PLATBA</t>
  </si>
  <si>
    <t>Platba:</t>
  </si>
  <si>
    <t>Za první měsíc</t>
  </si>
  <si>
    <t>Za 24 měsíc</t>
  </si>
  <si>
    <t>=CUMPRINC($B$4/12;$B$5*12;$B$6;1;1;0)</t>
  </si>
  <si>
    <t>=CUMPRINC($B$4/12;$B$5*12;$B$6;24;24;0)</t>
  </si>
  <si>
    <t>Za první rok</t>
  </si>
  <si>
    <t>=CUMPRINC($B$4/12;$B$5*12;$B$6;1;12;0)</t>
  </si>
  <si>
    <t>Za celé období (musí se rovnat souč. hodnota)</t>
  </si>
  <si>
    <t>=CUMPRINC($B$4/12;$B$5*12;$B$6;1;24;0)</t>
  </si>
  <si>
    <t>Pavel Lasák - 2016</t>
  </si>
  <si>
    <t>CUMPRINC    (CUMPRINC) - porovnání</t>
  </si>
  <si>
    <t>=CUMIPMT($B$4/12;$B$5*12;$B$6;B28;C28;0)</t>
  </si>
  <si>
    <t>=CUMPRINC($B$4/12;$B$5*12;$B$6;B28;C28;0)</t>
  </si>
  <si>
    <t>=PLATBA($B$4/12;$B$5*12;$B$6)</t>
  </si>
  <si>
    <t xml:space="preserve">CUMPRINC </t>
  </si>
  <si>
    <t>Vrátí kumulovaný úrok z půjčky vyplacený za určité období.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</si>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</sst>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29" x14ac:knownFonts="1">
    <font>
      <sz val="10"/>
      <name val="Arial CE"/>
      <charset val="238"/>
    </font>
    <font>
      <sz val="10"/>
      <name val="Arial CE"/>
      <charset val="238"/>
    </font>
    <font>
      <b/>
      <i/>
      <sz val="11"/>
      <color indexed="8"/>
      <name val="Calibri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sz val="10"/>
      <color theme="1" tint="0.34998626667073579"/>
      <name val="Arial CE"/>
      <charset val="238"/>
    </font>
    <font>
      <sz val="9"/>
      <color theme="4" tint="0.7999816888943144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4" tint="0.79998168889431442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</font>
    <font>
      <b/>
      <sz val="10"/>
      <color theme="3" tint="-0.249977111117893"/>
      <name val="Arial CE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theme="4" tint="-0.24994659260841701"/>
      </bottom>
      <diagonal/>
    </border>
    <border>
      <left style="thin">
        <color theme="1" tint="0.499984740745262"/>
      </left>
      <right/>
      <top style="dashed">
        <color theme="1" tint="0.499984740745262"/>
      </top>
      <bottom style="dashed">
        <color theme="1" tint="0.499984740745262"/>
      </bottom>
      <diagonal/>
    </border>
    <border>
      <left/>
      <right/>
      <top style="dashed">
        <color theme="1" tint="0.499984740745262"/>
      </top>
      <bottom style="dashed">
        <color theme="1" tint="0.499984740745262"/>
      </bottom>
      <diagonal/>
    </border>
    <border>
      <left/>
      <right style="thin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/>
      <top/>
      <bottom style="dashed">
        <color theme="1" tint="0.499984740745262"/>
      </bottom>
      <diagonal/>
    </border>
    <border>
      <left/>
      <right/>
      <top/>
      <bottom style="dashed">
        <color theme="1" tint="0.499984740745262"/>
      </bottom>
      <diagonal/>
    </border>
    <border>
      <left/>
      <right style="thin">
        <color theme="1" tint="0.499984740745262"/>
      </right>
      <top/>
      <bottom style="dashed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 style="dashed">
        <color theme="1" tint="0.499984740745262"/>
      </top>
      <bottom style="medium">
        <color theme="1" tint="0.499984740745262"/>
      </bottom>
      <diagonal/>
    </border>
    <border>
      <left/>
      <right/>
      <top style="dashed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dashed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medium">
        <color theme="4" tint="-0.24994659260841701"/>
      </top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8" fillId="0" borderId="0" xfId="0" quotePrefix="1" applyFont="1"/>
    <xf numFmtId="0" fontId="0" fillId="0" borderId="0" xfId="0" quotePrefix="1"/>
    <xf numFmtId="0" fontId="9" fillId="0" borderId="0" xfId="1" applyFont="1" applyAlignment="1" applyProtection="1">
      <alignment horizontal="center"/>
    </xf>
    <xf numFmtId="0" fontId="0" fillId="0" borderId="2" xfId="0" applyBorder="1"/>
    <xf numFmtId="0" fontId="0" fillId="0" borderId="0" xfId="0" applyFont="1"/>
    <xf numFmtId="0" fontId="0" fillId="0" borderId="0" xfId="0" applyAlignment="1">
      <alignment horizontal="center"/>
    </xf>
    <xf numFmtId="9" fontId="0" fillId="0" borderId="1" xfId="2" applyFont="1" applyBorder="1"/>
    <xf numFmtId="3" fontId="0" fillId="0" borderId="1" xfId="0" applyNumberFormat="1" applyBorder="1"/>
    <xf numFmtId="8" fontId="0" fillId="0" borderId="0" xfId="0" applyNumberForma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4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" fontId="0" fillId="0" borderId="7" xfId="0" applyNumberFormat="1" applyBorder="1"/>
    <xf numFmtId="4" fontId="0" fillId="0" borderId="8" xfId="0" applyNumberFormat="1" applyBorder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" fontId="0" fillId="0" borderId="13" xfId="0" applyNumberFormat="1" applyBorder="1"/>
    <xf numFmtId="4" fontId="0" fillId="0" borderId="14" xfId="0" applyNumberFormat="1" applyBorder="1"/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4" fontId="3" fillId="2" borderId="16" xfId="0" applyNumberFormat="1" applyFont="1" applyFill="1" applyBorder="1" applyAlignment="1">
      <alignment vertical="center"/>
    </xf>
    <xf numFmtId="4" fontId="3" fillId="2" borderId="17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" fontId="0" fillId="0" borderId="0" xfId="0" quotePrefix="1" applyNumberFormat="1" applyBorder="1" applyAlignment="1">
      <alignment horizontal="center" vertical="center"/>
    </xf>
    <xf numFmtId="0" fontId="0" fillId="0" borderId="0" xfId="0" applyFill="1" applyAlignment="1">
      <alignment vertical="center"/>
    </xf>
    <xf numFmtId="9" fontId="0" fillId="0" borderId="1" xfId="2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7" xfId="0" applyNumberFormat="1" applyFill="1" applyBorder="1"/>
    <xf numFmtId="4" fontId="0" fillId="0" borderId="4" xfId="0" applyNumberFormat="1" applyFill="1" applyBorder="1"/>
    <xf numFmtId="4" fontId="0" fillId="0" borderId="13" xfId="0" applyNumberFormat="1" applyFill="1" applyBorder="1"/>
    <xf numFmtId="0" fontId="10" fillId="0" borderId="0" xfId="0" quotePrefix="1" applyFont="1"/>
    <xf numFmtId="0" fontId="10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/>
    </xf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0" fillId="6" borderId="22" xfId="0" applyFill="1" applyBorder="1"/>
    <xf numFmtId="0" fontId="19" fillId="6" borderId="0" xfId="0" applyFont="1" applyFill="1" applyBorder="1"/>
    <xf numFmtId="0" fontId="0" fillId="6" borderId="0" xfId="0" applyFill="1" applyBorder="1"/>
    <xf numFmtId="0" fontId="6" fillId="6" borderId="0" xfId="0" applyFont="1" applyFill="1" applyBorder="1"/>
    <xf numFmtId="0" fontId="0" fillId="6" borderId="23" xfId="0" applyFill="1" applyBorder="1"/>
    <xf numFmtId="0" fontId="20" fillId="6" borderId="22" xfId="0" applyFont="1" applyFill="1" applyBorder="1"/>
    <xf numFmtId="0" fontId="20" fillId="6" borderId="0" xfId="0" applyFont="1" applyFill="1" applyBorder="1"/>
    <xf numFmtId="0" fontId="21" fillId="6" borderId="0" xfId="0" applyFont="1" applyFill="1" applyBorder="1"/>
    <xf numFmtId="0" fontId="20" fillId="6" borderId="23" xfId="0" applyFont="1" applyFill="1" applyBorder="1"/>
    <xf numFmtId="0" fontId="20" fillId="0" borderId="0" xfId="0" applyFont="1"/>
    <xf numFmtId="0" fontId="0" fillId="6" borderId="24" xfId="0" applyFill="1" applyBorder="1"/>
    <xf numFmtId="0" fontId="0" fillId="6" borderId="25" xfId="0" applyFill="1" applyBorder="1"/>
    <xf numFmtId="0" fontId="0" fillId="6" borderId="26" xfId="0" applyFill="1" applyBorder="1"/>
    <xf numFmtId="0" fontId="0" fillId="8" borderId="19" xfId="0" applyFill="1" applyBorder="1"/>
    <xf numFmtId="0" fontId="0" fillId="8" borderId="20" xfId="0" applyFill="1" applyBorder="1"/>
    <xf numFmtId="0" fontId="0" fillId="8" borderId="21" xfId="0" applyFill="1" applyBorder="1"/>
    <xf numFmtId="0" fontId="23" fillId="8" borderId="0" xfId="0" applyFont="1" applyFill="1" applyBorder="1" applyAlignment="1">
      <alignment horizontal="center" vertical="center"/>
    </xf>
    <xf numFmtId="0" fontId="23" fillId="8" borderId="23" xfId="0" applyFont="1" applyFill="1" applyBorder="1" applyAlignment="1">
      <alignment horizontal="center" vertical="center"/>
    </xf>
    <xf numFmtId="0" fontId="24" fillId="8" borderId="22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/>
    </xf>
    <xf numFmtId="0" fontId="25" fillId="8" borderId="22" xfId="0" applyFont="1" applyFill="1" applyBorder="1" applyAlignment="1">
      <alignment horizontal="center" vertical="top" wrapText="1"/>
    </xf>
    <xf numFmtId="0" fontId="5" fillId="8" borderId="0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0" fillId="8" borderId="24" xfId="0" applyFill="1" applyBorder="1"/>
    <xf numFmtId="0" fontId="0" fillId="8" borderId="25" xfId="0" applyFill="1" applyBorder="1"/>
    <xf numFmtId="0" fontId="0" fillId="8" borderId="26" xfId="0" applyFill="1" applyBorder="1"/>
    <xf numFmtId="0" fontId="27" fillId="2" borderId="19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27" fillId="2" borderId="22" xfId="0" applyFont="1" applyFill="1" applyBorder="1"/>
    <xf numFmtId="0" fontId="28" fillId="2" borderId="0" xfId="0" applyFont="1" applyFill="1" applyBorder="1"/>
    <xf numFmtId="0" fontId="0" fillId="2" borderId="0" xfId="0" applyFill="1" applyBorder="1"/>
    <xf numFmtId="0" fontId="0" fillId="2" borderId="23" xfId="0" applyFill="1" applyBorder="1"/>
    <xf numFmtId="0" fontId="27" fillId="2" borderId="22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7" fillId="2" borderId="22" xfId="1" applyFill="1" applyBorder="1" applyAlignment="1" applyProtection="1">
      <alignment vertical="center"/>
    </xf>
    <xf numFmtId="0" fontId="7" fillId="2" borderId="24" xfId="1" applyFill="1" applyBorder="1" applyAlignment="1" applyProtection="1"/>
    <xf numFmtId="0" fontId="0" fillId="2" borderId="25" xfId="0" applyFill="1" applyBorder="1"/>
    <xf numFmtId="0" fontId="7" fillId="2" borderId="25" xfId="1" applyFill="1" applyBorder="1" applyAlignment="1" applyProtection="1"/>
    <xf numFmtId="0" fontId="0" fillId="2" borderId="26" xfId="0" applyFill="1" applyBorder="1"/>
    <xf numFmtId="0" fontId="0" fillId="0" borderId="27" xfId="0" applyBorder="1"/>
    <xf numFmtId="0" fontId="7" fillId="0" borderId="0" xfId="1" applyAlignment="1" applyProtection="1"/>
    <xf numFmtId="0" fontId="16" fillId="0" borderId="0" xfId="0" applyFont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22" fillId="8" borderId="22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top" wrapText="1"/>
    </xf>
    <xf numFmtId="0" fontId="26" fillId="8" borderId="0" xfId="0" applyFont="1" applyFill="1" applyBorder="1" applyAlignment="1">
      <alignment horizontal="center" vertical="center"/>
    </xf>
    <xf numFmtId="0" fontId="26" fillId="8" borderId="23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9" fillId="0" borderId="0" xfId="1" applyFont="1" applyAlignment="1" applyProtection="1">
      <alignment horizontal="center"/>
    </xf>
    <xf numFmtId="0" fontId="6" fillId="3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12" fillId="0" borderId="0" xfId="0" applyFont="1" applyAlignment="1">
      <alignment horizontal="center"/>
    </xf>
    <xf numFmtId="0" fontId="14" fillId="0" borderId="18" xfId="1" applyFont="1" applyBorder="1" applyAlignment="1" applyProtection="1">
      <alignment horizontal="center" vertical="center"/>
    </xf>
    <xf numFmtId="0" fontId="7" fillId="0" borderId="2" xfId="1" applyBorder="1" applyAlignment="1" applyProtection="1">
      <alignment horizontal="center" vertical="center"/>
    </xf>
    <xf numFmtId="8" fontId="3" fillId="0" borderId="0" xfId="0" applyNumberFormat="1" applyFont="1" applyAlignment="1">
      <alignment horizontal="center" vertical="center"/>
    </xf>
    <xf numFmtId="4" fontId="0" fillId="0" borderId="0" xfId="0" quotePrefix="1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quotePrefix="1" applyAlignment="1">
      <alignment horizontal="left" vertical="center" wrapText="1"/>
    </xf>
    <xf numFmtId="4" fontId="15" fillId="0" borderId="0" xfId="0" applyNumberFormat="1" applyFont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ACC20C-D809-4621-8BB8-B1D6049CB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82A3749-2F3B-4728-BB53-AE0619AA0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661446-6A78-4EA4-9E4E-C93F13673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7F97B4-0005-4C1A-A05D-632CB2F94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726D2A8-23D6-418D-9692-D31A18849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688C7F-1DE7-4374-BA3E-496AA1AC4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413E49-1D54-45BF-B95F-BA498CB78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4123E3-3DEF-4A41-BF2B-9E77A91BE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7AF942-9DDD-44FB-AE43-23ECCACEC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8685F0-D597-4A6C-9E62-14A04B29C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CA9805-2B75-41DC-A0B6-AC238FD0B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E7F1AF-E59E-46E4-8AC3-9D8468518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0765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12</xdr:row>
      <xdr:rowOff>19050</xdr:rowOff>
    </xdr:from>
    <xdr:to>
      <xdr:col>7</xdr:col>
      <xdr:colOff>323850</xdr:colOff>
      <xdr:row>15</xdr:row>
      <xdr:rowOff>65710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4B29F8-49D5-48D5-B247-88AB42994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2480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11</xdr:row>
      <xdr:rowOff>161925</xdr:rowOff>
    </xdr:from>
    <xdr:to>
      <xdr:col>9</xdr:col>
      <xdr:colOff>324471</xdr:colOff>
      <xdr:row>15</xdr:row>
      <xdr:rowOff>8560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1341E6-841D-4175-A936-02990E3C5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0" y="319087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tabSelected="1" workbookViewId="0">
      <selection activeCell="E8" sqref="E8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54" customHeight="1" x14ac:dyDescent="0.2">
      <c r="C2" s="92" t="s">
        <v>55</v>
      </c>
      <c r="D2" s="92"/>
      <c r="E2" s="92"/>
      <c r="F2" s="92"/>
      <c r="G2" s="92"/>
      <c r="H2" s="92"/>
      <c r="I2" s="92"/>
      <c r="J2" s="92"/>
      <c r="K2" s="43"/>
      <c r="L2" s="44"/>
    </row>
    <row r="3" spans="3:16" ht="31.5" customHeight="1" x14ac:dyDescent="0.2">
      <c r="C3" s="93" t="s">
        <v>56</v>
      </c>
      <c r="D3" s="93"/>
      <c r="E3" s="93"/>
      <c r="F3" s="93"/>
      <c r="G3" s="93"/>
      <c r="H3" s="93"/>
      <c r="I3" s="93"/>
      <c r="J3" s="93"/>
    </row>
    <row r="4" spans="3:16" ht="17.25" customHeight="1" thickBot="1" x14ac:dyDescent="0.25">
      <c r="C4" s="45"/>
      <c r="D4" s="45"/>
      <c r="E4" s="45"/>
      <c r="F4" s="45"/>
      <c r="G4" s="45"/>
      <c r="H4" s="45"/>
      <c r="I4" s="45"/>
      <c r="J4" s="45"/>
    </row>
    <row r="5" spans="3:16" ht="11.25" customHeight="1" thickTop="1" x14ac:dyDescent="0.2">
      <c r="C5" s="46"/>
      <c r="D5" s="47"/>
      <c r="E5" s="47"/>
      <c r="F5" s="47"/>
      <c r="G5" s="47"/>
      <c r="H5" s="47"/>
      <c r="I5" s="47"/>
      <c r="J5" s="48"/>
    </row>
    <row r="6" spans="3:16" ht="27.75" customHeight="1" x14ac:dyDescent="0.35">
      <c r="C6" s="49"/>
      <c r="D6" s="50" t="s">
        <v>57</v>
      </c>
      <c r="E6" s="51"/>
      <c r="F6" s="51"/>
      <c r="G6" s="52"/>
      <c r="H6" s="51"/>
      <c r="I6" s="51"/>
      <c r="J6" s="53"/>
    </row>
    <row r="7" spans="3:16" s="58" customFormat="1" ht="20.25" customHeight="1" x14ac:dyDescent="0.25">
      <c r="C7" s="54"/>
      <c r="D7" s="55"/>
      <c r="E7" s="55" t="s">
        <v>8</v>
      </c>
      <c r="F7" s="55"/>
      <c r="G7" s="56"/>
      <c r="H7" s="55"/>
      <c r="I7" s="55"/>
      <c r="J7" s="57"/>
    </row>
    <row r="8" spans="3:16" s="58" customFormat="1" ht="20.25" customHeight="1" x14ac:dyDescent="0.25">
      <c r="C8" s="54"/>
      <c r="D8" s="55"/>
      <c r="E8" s="55"/>
      <c r="F8" s="55"/>
      <c r="G8" s="55"/>
      <c r="H8" s="55"/>
      <c r="I8" s="55"/>
      <c r="J8" s="57"/>
    </row>
    <row r="9" spans="3:16" s="58" customFormat="1" ht="20.25" customHeight="1" x14ac:dyDescent="0.25">
      <c r="C9" s="54"/>
      <c r="D9" s="55"/>
      <c r="E9" s="55"/>
      <c r="F9" s="55"/>
      <c r="G9" s="55"/>
      <c r="H9" s="55"/>
      <c r="I9" s="55"/>
      <c r="J9" s="57"/>
    </row>
    <row r="10" spans="3:16" ht="13.5" thickBot="1" x14ac:dyDescent="0.25">
      <c r="C10" s="59"/>
      <c r="D10" s="60"/>
      <c r="E10" s="60"/>
      <c r="F10" s="60"/>
      <c r="G10" s="60"/>
      <c r="H10" s="60"/>
      <c r="I10" s="60"/>
      <c r="J10" s="61"/>
    </row>
    <row r="11" spans="3:16" ht="14.25" thickTop="1" thickBot="1" x14ac:dyDescent="0.25"/>
    <row r="12" spans="3:16" ht="15.75" customHeight="1" thickTop="1" x14ac:dyDescent="0.2">
      <c r="C12" s="62"/>
      <c r="D12" s="63"/>
      <c r="E12" s="63"/>
      <c r="F12" s="63"/>
      <c r="G12" s="63"/>
      <c r="H12" s="63"/>
      <c r="I12" s="63"/>
      <c r="J12" s="64"/>
    </row>
    <row r="13" spans="3:16" ht="22.5" customHeight="1" x14ac:dyDescent="0.2">
      <c r="C13" s="94" t="s">
        <v>58</v>
      </c>
      <c r="D13" s="95"/>
      <c r="E13" s="95"/>
      <c r="F13" s="95"/>
      <c r="G13" s="95"/>
      <c r="H13" s="65"/>
      <c r="I13" s="65"/>
      <c r="J13" s="66"/>
      <c r="P13" s="2"/>
    </row>
    <row r="14" spans="3:16" ht="22.5" customHeight="1" x14ac:dyDescent="0.2">
      <c r="C14" s="94"/>
      <c r="D14" s="95"/>
      <c r="E14" s="95"/>
      <c r="F14" s="95"/>
      <c r="G14" s="95"/>
      <c r="H14" s="65"/>
      <c r="I14" s="65"/>
      <c r="J14" s="66"/>
      <c r="P14" s="2"/>
    </row>
    <row r="15" spans="3:16" ht="13.5" customHeight="1" x14ac:dyDescent="0.2">
      <c r="C15" s="67"/>
      <c r="D15" s="68"/>
      <c r="E15" s="68"/>
      <c r="F15" s="68"/>
      <c r="G15" s="68"/>
      <c r="H15" s="65"/>
      <c r="I15" s="65"/>
      <c r="J15" s="66"/>
      <c r="P15" s="2"/>
    </row>
    <row r="16" spans="3:16" ht="18" customHeight="1" x14ac:dyDescent="0.2">
      <c r="C16" s="69"/>
      <c r="D16" s="96" t="s">
        <v>59</v>
      </c>
      <c r="E16" s="96"/>
      <c r="F16" s="96"/>
      <c r="G16" s="96"/>
      <c r="H16" s="70"/>
      <c r="I16" s="70"/>
      <c r="J16" s="71"/>
    </row>
    <row r="17" spans="1:12" ht="36.75" customHeight="1" x14ac:dyDescent="0.2">
      <c r="C17" s="69"/>
      <c r="D17" s="96"/>
      <c r="E17" s="96"/>
      <c r="F17" s="96"/>
      <c r="G17" s="96"/>
      <c r="H17" s="97">
        <v>5002722</v>
      </c>
      <c r="I17" s="97"/>
      <c r="J17" s="98"/>
    </row>
    <row r="18" spans="1:12" ht="12" customHeight="1" thickBot="1" x14ac:dyDescent="0.25">
      <c r="C18" s="72"/>
      <c r="D18" s="73"/>
      <c r="E18" s="73"/>
      <c r="F18" s="73"/>
      <c r="G18" s="73"/>
      <c r="H18" s="73"/>
      <c r="I18" s="73"/>
      <c r="J18" s="74"/>
    </row>
    <row r="19" spans="1:12" ht="14.25" thickTop="1" thickBot="1" x14ac:dyDescent="0.25"/>
    <row r="20" spans="1:12" ht="10.5" customHeight="1" thickTop="1" x14ac:dyDescent="0.25">
      <c r="C20" s="75"/>
      <c r="D20" s="76"/>
      <c r="E20" s="76"/>
      <c r="F20" s="76"/>
      <c r="G20" s="76"/>
      <c r="H20" s="76"/>
      <c r="I20" s="76"/>
      <c r="J20" s="77"/>
    </row>
    <row r="21" spans="1:12" ht="27" customHeight="1" x14ac:dyDescent="0.35">
      <c r="C21" s="78"/>
      <c r="D21" s="79" t="s">
        <v>60</v>
      </c>
      <c r="E21" s="80"/>
      <c r="F21" s="80"/>
      <c r="G21" s="80"/>
      <c r="H21" s="80"/>
      <c r="I21" s="80"/>
      <c r="J21" s="81"/>
    </row>
    <row r="22" spans="1:12" s="35" customFormat="1" ht="19.5" customHeight="1" x14ac:dyDescent="0.2">
      <c r="C22" s="82"/>
      <c r="D22" s="83"/>
      <c r="E22" s="83"/>
      <c r="F22" s="83"/>
      <c r="G22" s="83"/>
      <c r="H22" s="83"/>
      <c r="I22" s="83"/>
      <c r="J22" s="84"/>
    </row>
    <row r="23" spans="1:12" s="35" customFormat="1" ht="19.5" customHeight="1" x14ac:dyDescent="0.2">
      <c r="C23" s="85"/>
      <c r="D23" s="83"/>
      <c r="E23" s="83"/>
      <c r="F23" s="83"/>
      <c r="G23" s="83"/>
      <c r="H23" s="83"/>
      <c r="I23" s="83"/>
      <c r="J23" s="84"/>
    </row>
    <row r="24" spans="1:12" s="35" customFormat="1" ht="19.5" customHeight="1" x14ac:dyDescent="0.2">
      <c r="C24" s="85"/>
      <c r="D24" s="83"/>
      <c r="E24" s="83"/>
      <c r="F24" s="83"/>
      <c r="G24" s="83"/>
      <c r="H24" s="83"/>
      <c r="I24" s="83"/>
      <c r="J24" s="84"/>
    </row>
    <row r="25" spans="1:12" s="35" customFormat="1" ht="19.5" customHeight="1" x14ac:dyDescent="0.2">
      <c r="C25" s="85"/>
      <c r="D25" s="83"/>
      <c r="E25" s="83"/>
      <c r="F25" s="83"/>
      <c r="G25" s="83"/>
      <c r="H25" s="83"/>
      <c r="I25" s="83"/>
      <c r="J25" s="84"/>
    </row>
    <row r="26" spans="1:12" s="35" customFormat="1" ht="19.5" customHeight="1" x14ac:dyDescent="0.2">
      <c r="C26" s="85"/>
      <c r="D26" s="83"/>
      <c r="E26" s="83"/>
      <c r="F26" s="83"/>
      <c r="G26" s="83"/>
      <c r="H26" s="83"/>
      <c r="I26" s="83"/>
      <c r="J26" s="84"/>
    </row>
    <row r="27" spans="1:12" s="35" customFormat="1" ht="19.5" customHeight="1" x14ac:dyDescent="0.2">
      <c r="C27" s="85"/>
      <c r="D27" s="83"/>
      <c r="E27" s="83"/>
      <c r="F27" s="83"/>
      <c r="G27" s="83"/>
      <c r="H27" s="83"/>
      <c r="I27" s="83"/>
      <c r="J27" s="84"/>
    </row>
    <row r="28" spans="1:12" ht="15.75" thickBot="1" x14ac:dyDescent="0.3">
      <c r="C28" s="86"/>
      <c r="D28" s="87"/>
      <c r="E28" s="88"/>
      <c r="F28" s="87"/>
      <c r="G28" s="87"/>
      <c r="H28" s="87"/>
      <c r="I28" s="87"/>
      <c r="J28" s="89"/>
    </row>
    <row r="29" spans="1:12" ht="15.75" thickTop="1" x14ac:dyDescent="0.25">
      <c r="A29" s="90"/>
      <c r="C29" s="91"/>
    </row>
    <row r="30" spans="1:12" ht="12.75" x14ac:dyDescent="0.2">
      <c r="B30" s="99" t="s">
        <v>61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</row>
    <row r="31" spans="1:12" ht="15" hidden="1" customHeight="1" x14ac:dyDescent="0.2"/>
    <row r="32" spans="1:12" ht="15" hidden="1" customHeight="1" x14ac:dyDescent="0.2"/>
    <row r="33" ht="15" hidden="1" customHeight="1" x14ac:dyDescent="0.2"/>
    <row r="34" ht="15" hidden="1" customHeight="1" x14ac:dyDescent="0.2"/>
    <row r="35" ht="15" hidden="1" customHeight="1" x14ac:dyDescent="0.2"/>
    <row r="36" ht="15" hidden="1" customHeight="1" x14ac:dyDescent="0.2"/>
    <row r="37" ht="15" hidden="1" customHeight="1" x14ac:dyDescent="0.2"/>
    <row r="38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  <row r="44" ht="15" hidden="1" customHeight="1" x14ac:dyDescent="0.2"/>
    <row r="45" ht="15" hidden="1" customHeight="1" x14ac:dyDescent="0.2"/>
    <row r="46" ht="12.75" hidden="1" x14ac:dyDescent="0.2"/>
    <row r="47" ht="12.75" hidden="1" x14ac:dyDescent="0.2"/>
    <row r="48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</sheetData>
  <mergeCells count="6">
    <mergeCell ref="B30:L30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G19" sqref="G19"/>
    </sheetView>
  </sheetViews>
  <sheetFormatPr defaultRowHeight="12.75" x14ac:dyDescent="0.2"/>
  <cols>
    <col min="2" max="2" width="10.42578125" customWidth="1"/>
    <col min="3" max="3" width="11.42578125" customWidth="1"/>
    <col min="6" max="6" width="10" customWidth="1"/>
    <col min="7" max="7" width="10.28515625" customWidth="1"/>
  </cols>
  <sheetData>
    <row r="1" spans="1:7" ht="21.75" customHeight="1" x14ac:dyDescent="0.2">
      <c r="A1" s="100" t="s">
        <v>8</v>
      </c>
      <c r="B1" s="100"/>
      <c r="C1" s="100"/>
      <c r="D1" s="100"/>
      <c r="E1" s="100"/>
      <c r="F1" s="100"/>
      <c r="G1" s="100"/>
    </row>
    <row r="2" spans="1:7" x14ac:dyDescent="0.2">
      <c r="A2" s="101" t="s">
        <v>0</v>
      </c>
      <c r="B2" s="101"/>
      <c r="C2" s="101"/>
      <c r="D2" s="101"/>
      <c r="E2" s="101"/>
      <c r="F2" s="101"/>
      <c r="G2" s="101"/>
    </row>
    <row r="3" spans="1:7" ht="5.25" customHeight="1" x14ac:dyDescent="0.2">
      <c r="A3" s="3"/>
      <c r="B3" s="3"/>
      <c r="C3" s="3"/>
      <c r="D3" s="3"/>
      <c r="E3" s="3"/>
      <c r="F3" s="3"/>
      <c r="G3" s="3"/>
    </row>
    <row r="4" spans="1:7" ht="18.75" hidden="1" customHeight="1" x14ac:dyDescent="0.2">
      <c r="A4" s="106" t="s">
        <v>9</v>
      </c>
      <c r="B4" s="106"/>
      <c r="C4" s="106"/>
      <c r="D4" s="106"/>
      <c r="E4" s="106"/>
      <c r="F4" s="106"/>
      <c r="G4" s="106"/>
    </row>
    <row r="5" spans="1:7" ht="21.75" hidden="1" customHeight="1" thickBot="1" x14ac:dyDescent="0.25">
      <c r="A5" s="107" t="s">
        <v>10</v>
      </c>
      <c r="B5" s="107"/>
      <c r="C5" s="4"/>
      <c r="D5" s="4"/>
      <c r="E5" s="4"/>
      <c r="F5" s="107" t="s">
        <v>11</v>
      </c>
      <c r="G5" s="107"/>
    </row>
    <row r="6" spans="1:7" ht="7.5" customHeight="1" x14ac:dyDescent="0.2"/>
    <row r="7" spans="1:7" ht="15" x14ac:dyDescent="0.25">
      <c r="A7" s="102" t="s">
        <v>1</v>
      </c>
      <c r="B7" s="102"/>
      <c r="C7" s="102"/>
      <c r="D7" s="102"/>
      <c r="E7" s="102"/>
      <c r="F7" s="102"/>
      <c r="G7" s="102"/>
    </row>
    <row r="8" spans="1:7" x14ac:dyDescent="0.2">
      <c r="A8" t="s">
        <v>12</v>
      </c>
    </row>
    <row r="9" spans="1:7" ht="3" customHeight="1" x14ac:dyDescent="0.2"/>
    <row r="10" spans="1:7" ht="15" x14ac:dyDescent="0.25">
      <c r="A10" s="102" t="s">
        <v>2</v>
      </c>
      <c r="B10" s="102"/>
      <c r="C10" s="102"/>
      <c r="D10" s="102"/>
      <c r="E10" s="102"/>
      <c r="F10" s="102"/>
      <c r="G10" s="102"/>
    </row>
    <row r="11" spans="1:7" x14ac:dyDescent="0.2">
      <c r="A11" t="s">
        <v>13</v>
      </c>
    </row>
    <row r="12" spans="1:7" ht="15" x14ac:dyDescent="0.25">
      <c r="A12" s="102" t="s">
        <v>3</v>
      </c>
      <c r="B12" s="102"/>
      <c r="C12" s="102"/>
      <c r="D12" s="102"/>
      <c r="E12" s="102"/>
      <c r="F12" s="102"/>
      <c r="G12" s="102"/>
    </row>
    <row r="13" spans="1:7" x14ac:dyDescent="0.2">
      <c r="A13" t="s">
        <v>13</v>
      </c>
      <c r="B13" s="5"/>
      <c r="C13" s="5"/>
      <c r="D13" s="5"/>
      <c r="E13" s="5"/>
      <c r="F13" s="5"/>
      <c r="G13" s="5"/>
    </row>
    <row r="14" spans="1:7" ht="15" x14ac:dyDescent="0.25">
      <c r="A14" s="102" t="s">
        <v>4</v>
      </c>
      <c r="B14" s="102"/>
      <c r="C14" s="102"/>
      <c r="D14" s="102"/>
      <c r="E14" s="102"/>
      <c r="F14" s="102"/>
      <c r="G14" s="102"/>
    </row>
    <row r="15" spans="1:7" ht="15" x14ac:dyDescent="0.25">
      <c r="A15" t="s">
        <v>14</v>
      </c>
    </row>
    <row r="16" spans="1:7" ht="15" x14ac:dyDescent="0.25">
      <c r="A16" t="s">
        <v>15</v>
      </c>
    </row>
    <row r="17" spans="1:9" ht="15" x14ac:dyDescent="0.25">
      <c r="A17" t="s">
        <v>16</v>
      </c>
      <c r="I17" t="s">
        <v>17</v>
      </c>
    </row>
    <row r="18" spans="1:9" ht="15" x14ac:dyDescent="0.25">
      <c r="A18" t="s">
        <v>18</v>
      </c>
    </row>
    <row r="19" spans="1:9" ht="15" x14ac:dyDescent="0.25">
      <c r="A19" t="s">
        <v>19</v>
      </c>
    </row>
    <row r="20" spans="1:9" ht="15" x14ac:dyDescent="0.25">
      <c r="A20" t="s">
        <v>20</v>
      </c>
    </row>
    <row r="21" spans="1:9" x14ac:dyDescent="0.2">
      <c r="B21" s="6" t="s">
        <v>21</v>
      </c>
      <c r="C21" t="s">
        <v>22</v>
      </c>
    </row>
    <row r="22" spans="1:9" x14ac:dyDescent="0.2">
      <c r="B22" s="6">
        <v>1</v>
      </c>
      <c r="C22" t="s">
        <v>23</v>
      </c>
    </row>
    <row r="24" spans="1:9" ht="15" x14ac:dyDescent="0.25">
      <c r="A24" s="102" t="s">
        <v>5</v>
      </c>
      <c r="B24" s="102"/>
      <c r="C24" s="102"/>
      <c r="D24" s="102"/>
      <c r="E24" s="102"/>
      <c r="F24" s="102"/>
      <c r="G24" s="102"/>
    </row>
    <row r="25" spans="1:9" x14ac:dyDescent="0.2">
      <c r="B25" s="7">
        <v>0.09</v>
      </c>
      <c r="C25" s="104" t="s">
        <v>24</v>
      </c>
      <c r="D25" s="104"/>
      <c r="E25" s="104"/>
    </row>
    <row r="26" spans="1:9" x14ac:dyDescent="0.2">
      <c r="B26" s="8">
        <v>30</v>
      </c>
      <c r="C26" s="104" t="s">
        <v>25</v>
      </c>
      <c r="D26" s="104"/>
      <c r="E26" s="104"/>
      <c r="I26" t="s">
        <v>17</v>
      </c>
    </row>
    <row r="27" spans="1:9" x14ac:dyDescent="0.2">
      <c r="B27" s="8">
        <v>125000</v>
      </c>
      <c r="C27" s="104" t="s">
        <v>26</v>
      </c>
      <c r="D27" s="104"/>
      <c r="E27" s="104"/>
    </row>
    <row r="29" spans="1:9" ht="15" x14ac:dyDescent="0.25">
      <c r="A29" s="105" t="s">
        <v>27</v>
      </c>
      <c r="B29" s="105"/>
      <c r="C29" s="105"/>
      <c r="D29" s="105"/>
      <c r="E29" s="105"/>
      <c r="F29" s="105"/>
      <c r="G29" s="105"/>
    </row>
    <row r="30" spans="1:9" ht="15" x14ac:dyDescent="0.25">
      <c r="B30">
        <f>CUMPRINC(B25/12,B26*12,B27,1,1,0)</f>
        <v>-68.278271180978393</v>
      </c>
      <c r="D30" s="1" t="s">
        <v>28</v>
      </c>
    </row>
    <row r="31" spans="1:9" ht="15" x14ac:dyDescent="0.25">
      <c r="A31" s="105" t="s">
        <v>29</v>
      </c>
      <c r="B31" s="105"/>
      <c r="C31" s="105"/>
      <c r="D31" s="105"/>
      <c r="E31" s="105"/>
      <c r="F31" s="105"/>
      <c r="G31" s="105"/>
    </row>
    <row r="32" spans="1:9" ht="15" x14ac:dyDescent="0.25">
      <c r="B32">
        <f>CUMPRINC(B25/12,B26*12,B27,13,24,0)</f>
        <v>-934.10712342089789</v>
      </c>
      <c r="D32" s="1" t="s">
        <v>30</v>
      </c>
    </row>
    <row r="34" spans="1:9" ht="15" x14ac:dyDescent="0.25">
      <c r="A34" s="102" t="s">
        <v>6</v>
      </c>
      <c r="B34" s="102"/>
      <c r="C34" s="102"/>
      <c r="D34" s="102"/>
      <c r="E34" s="102"/>
      <c r="F34" s="102"/>
      <c r="G34" s="102"/>
      <c r="I34" t="s">
        <v>17</v>
      </c>
    </row>
    <row r="35" spans="1:9" x14ac:dyDescent="0.2">
      <c r="A35" t="s">
        <v>31</v>
      </c>
    </row>
    <row r="36" spans="1:9" x14ac:dyDescent="0.2">
      <c r="A36" t="s">
        <v>32</v>
      </c>
    </row>
    <row r="37" spans="1:9" x14ac:dyDescent="0.2">
      <c r="A37" s="103" t="s">
        <v>7</v>
      </c>
      <c r="B37" s="103"/>
      <c r="C37" s="103"/>
      <c r="D37" s="103"/>
      <c r="E37" s="103"/>
      <c r="F37" s="103"/>
      <c r="G37" s="103"/>
      <c r="I37" t="s">
        <v>17</v>
      </c>
    </row>
    <row r="41" spans="1:9" x14ac:dyDescent="0.2">
      <c r="D41" s="2"/>
    </row>
    <row r="43" spans="1:9" x14ac:dyDescent="0.2">
      <c r="I43" t="s">
        <v>17</v>
      </c>
    </row>
    <row r="45" spans="1:9" x14ac:dyDescent="0.2">
      <c r="I45" t="s">
        <v>17</v>
      </c>
    </row>
    <row r="47" spans="1:9" x14ac:dyDescent="0.2">
      <c r="I47" t="s">
        <v>17</v>
      </c>
    </row>
    <row r="49" spans="9:9" x14ac:dyDescent="0.2">
      <c r="I49" t="s">
        <v>17</v>
      </c>
    </row>
  </sheetData>
  <mergeCells count="17">
    <mergeCell ref="A12:G12"/>
    <mergeCell ref="A1:G1"/>
    <mergeCell ref="A2:G2"/>
    <mergeCell ref="A34:G34"/>
    <mergeCell ref="A37:G37"/>
    <mergeCell ref="A24:G24"/>
    <mergeCell ref="C25:E25"/>
    <mergeCell ref="C26:E26"/>
    <mergeCell ref="C27:E27"/>
    <mergeCell ref="A29:G29"/>
    <mergeCell ref="A31:G31"/>
    <mergeCell ref="A14:G14"/>
    <mergeCell ref="A4:G4"/>
    <mergeCell ref="A5:B5"/>
    <mergeCell ref="F5:G5"/>
    <mergeCell ref="A7:G7"/>
    <mergeCell ref="A10:G10"/>
  </mergeCells>
  <hyperlinks>
    <hyperlink ref="A2:G2" r:id="rId1" display="http://office.lasakovi.com"/>
    <hyperlink ref="F5:G5" location="ČISTÁ.SOUČHODNOTA!A1" display="další funkce &gt;&gt;"/>
    <hyperlink ref="A5:B5" location="CUMIPMT!A1" display="&lt;&lt; předchozí funkce"/>
    <hyperlink ref="A4:C4" location="'seznam funkci'!A1" display="&lt;&lt; zpět na seznam vyhledávacích funcí"/>
  </hyperlinks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A3" sqref="A3"/>
    </sheetView>
  </sheetViews>
  <sheetFormatPr defaultRowHeight="12.75" x14ac:dyDescent="0.2"/>
  <cols>
    <col min="1" max="1" width="2.140625" customWidth="1"/>
    <col min="2" max="2" width="10" customWidth="1"/>
    <col min="3" max="3" width="9.140625" customWidth="1"/>
    <col min="4" max="4" width="10" customWidth="1"/>
    <col min="5" max="5" width="12.28515625" customWidth="1"/>
    <col min="6" max="6" width="12.5703125" customWidth="1"/>
    <col min="7" max="7" width="14.7109375" customWidth="1"/>
    <col min="9" max="9" width="13.140625" customWidth="1"/>
    <col min="10" max="10" width="12.85546875" customWidth="1"/>
    <col min="11" max="11" width="16.42578125" customWidth="1"/>
  </cols>
  <sheetData>
    <row r="1" spans="1:11" ht="18" customHeight="1" x14ac:dyDescent="0.2">
      <c r="A1" s="100" t="s">
        <v>8</v>
      </c>
      <c r="B1" s="100"/>
      <c r="C1" s="100"/>
      <c r="D1" s="100"/>
      <c r="E1" s="100"/>
      <c r="F1" s="100"/>
      <c r="G1" s="100"/>
    </row>
    <row r="2" spans="1:11" ht="12.75" customHeight="1" x14ac:dyDescent="0.2">
      <c r="A2" s="101" t="s">
        <v>0</v>
      </c>
      <c r="B2" s="101"/>
      <c r="C2" s="101"/>
      <c r="D2" s="101"/>
      <c r="E2" s="101"/>
      <c r="F2" s="101"/>
      <c r="G2" s="101"/>
    </row>
    <row r="3" spans="1:11" ht="10.5" customHeight="1" x14ac:dyDescent="0.2"/>
    <row r="4" spans="1:11" s="35" customFormat="1" ht="15.75" customHeight="1" x14ac:dyDescent="0.2">
      <c r="B4" s="33">
        <v>0.09</v>
      </c>
      <c r="C4" s="112" t="s">
        <v>24</v>
      </c>
      <c r="D4" s="112"/>
      <c r="E4" s="112"/>
    </row>
    <row r="5" spans="1:11" s="35" customFormat="1" ht="15.75" customHeight="1" x14ac:dyDescent="0.2">
      <c r="B5" s="34">
        <v>2</v>
      </c>
      <c r="C5" s="112" t="s">
        <v>25</v>
      </c>
      <c r="D5" s="112"/>
      <c r="E5" s="112"/>
    </row>
    <row r="6" spans="1:11" s="35" customFormat="1" ht="15.75" customHeight="1" x14ac:dyDescent="0.2">
      <c r="B6" s="34">
        <v>1000000</v>
      </c>
      <c r="C6" s="112" t="s">
        <v>26</v>
      </c>
      <c r="D6" s="112"/>
      <c r="E6" s="112"/>
    </row>
    <row r="7" spans="1:11" ht="5.25" customHeight="1" x14ac:dyDescent="0.2"/>
    <row r="8" spans="1:11" ht="16.5" hidden="1" customHeight="1" x14ac:dyDescent="0.2">
      <c r="B8" s="110" t="s">
        <v>40</v>
      </c>
      <c r="C8" s="110"/>
      <c r="D8" s="32"/>
      <c r="E8" s="110" t="s">
        <v>41</v>
      </c>
      <c r="F8" s="110"/>
    </row>
    <row r="9" spans="1:11" ht="14.25" hidden="1" customHeight="1" x14ac:dyDescent="0.2">
      <c r="B9" s="114">
        <f>CUMPRINC($B$4/12,$B$5*12,$B$6,1,1,0)</f>
        <v>-38184.742279173101</v>
      </c>
      <c r="C9" s="114"/>
      <c r="E9" s="114">
        <f>CUMPRINC($B$4/12,$B$5*12,$B$6,24,24,0)</f>
        <v>-45344.657349055189</v>
      </c>
      <c r="F9" s="114"/>
    </row>
    <row r="10" spans="1:11" ht="15" hidden="1" customHeight="1" x14ac:dyDescent="0.2">
      <c r="B10" s="109" t="s">
        <v>42</v>
      </c>
      <c r="C10" s="109"/>
      <c r="D10" s="109"/>
      <c r="E10" s="109"/>
      <c r="F10" s="109"/>
      <c r="K10" s="2"/>
    </row>
    <row r="11" spans="1:11" ht="15" hidden="1" customHeight="1" x14ac:dyDescent="0.2">
      <c r="B11" s="109" t="s">
        <v>43</v>
      </c>
      <c r="C11" s="109"/>
      <c r="D11" s="109"/>
      <c r="E11" s="109"/>
      <c r="F11" s="109"/>
      <c r="K11" s="2"/>
    </row>
    <row r="12" spans="1:11" ht="6.75" hidden="1" customHeight="1" x14ac:dyDescent="0.2">
      <c r="K12" s="2"/>
    </row>
    <row r="13" spans="1:11" ht="16.5" hidden="1" customHeight="1" x14ac:dyDescent="0.2">
      <c r="B13" s="110" t="s">
        <v>44</v>
      </c>
      <c r="C13" s="110"/>
      <c r="D13" s="110"/>
      <c r="E13" s="110"/>
      <c r="F13" s="110"/>
    </row>
    <row r="14" spans="1:11" ht="15.75" hidden="1" customHeight="1" x14ac:dyDescent="0.2">
      <c r="B14" s="114">
        <f>CUMPRINC($B$4/12,$B$5*12,$B$6,1,12,0)</f>
        <v>-477598.9615433669</v>
      </c>
      <c r="C14" s="114"/>
    </row>
    <row r="15" spans="1:11" ht="16.5" hidden="1" customHeight="1" x14ac:dyDescent="0.2">
      <c r="B15" s="109" t="s">
        <v>45</v>
      </c>
      <c r="C15" s="109"/>
      <c r="D15" s="109"/>
      <c r="E15" s="109"/>
      <c r="F15" s="109"/>
    </row>
    <row r="16" spans="1:11" ht="5.25" hidden="1" customHeight="1" x14ac:dyDescent="0.2">
      <c r="B16" s="31"/>
      <c r="C16" s="31"/>
      <c r="D16" s="31"/>
      <c r="E16" s="31"/>
      <c r="F16" s="31"/>
    </row>
    <row r="17" spans="1:16" ht="17.25" hidden="1" customHeight="1" x14ac:dyDescent="0.2">
      <c r="B17" s="110" t="s">
        <v>46</v>
      </c>
      <c r="C17" s="110"/>
      <c r="D17" s="110"/>
      <c r="E17" s="110"/>
      <c r="F17" s="110"/>
    </row>
    <row r="18" spans="1:16" ht="15" hidden="1" customHeight="1" x14ac:dyDescent="0.2">
      <c r="B18" s="114">
        <f>CUMPRINC($B$4/12,$B$5*12,$B$6,1,24,0)</f>
        <v>-1000000.0000000001</v>
      </c>
      <c r="C18" s="114"/>
    </row>
    <row r="19" spans="1:16" ht="16.5" hidden="1" customHeight="1" x14ac:dyDescent="0.2">
      <c r="B19" s="109" t="s">
        <v>47</v>
      </c>
      <c r="C19" s="109"/>
      <c r="D19" s="109"/>
      <c r="E19" s="109"/>
      <c r="F19" s="109"/>
    </row>
    <row r="20" spans="1:16" ht="6.75" hidden="1" customHeight="1" x14ac:dyDescent="0.2">
      <c r="B20" s="31"/>
      <c r="C20" s="31"/>
      <c r="D20" s="31"/>
      <c r="E20" s="31"/>
      <c r="F20" s="31"/>
    </row>
    <row r="21" spans="1:16" hidden="1" x14ac:dyDescent="0.2">
      <c r="A21" s="103" t="s">
        <v>48</v>
      </c>
      <c r="B21" s="103"/>
      <c r="C21" s="103"/>
      <c r="D21" s="103"/>
      <c r="E21" s="103"/>
      <c r="F21" s="103"/>
      <c r="G21" s="103"/>
    </row>
    <row r="22" spans="1:16" ht="7.5" customHeight="1" x14ac:dyDescent="0.2"/>
    <row r="23" spans="1:16" ht="22.5" customHeight="1" x14ac:dyDescent="0.2">
      <c r="A23" s="100" t="s">
        <v>49</v>
      </c>
      <c r="B23" s="100"/>
      <c r="C23" s="100"/>
      <c r="D23" s="100"/>
      <c r="E23" s="100"/>
      <c r="F23" s="100"/>
      <c r="G23" s="100"/>
    </row>
    <row r="24" spans="1:16" ht="7.5" customHeight="1" x14ac:dyDescent="0.2"/>
    <row r="25" spans="1:16" ht="17.25" customHeight="1" x14ac:dyDescent="0.2">
      <c r="A25" s="111" t="s">
        <v>38</v>
      </c>
      <c r="B25" s="111"/>
      <c r="C25" s="111"/>
      <c r="D25" s="111"/>
      <c r="E25" s="111"/>
      <c r="F25" s="111"/>
      <c r="G25" s="111"/>
      <c r="I25" s="41" t="s">
        <v>53</v>
      </c>
      <c r="J25" s="113" t="s">
        <v>12</v>
      </c>
      <c r="K25" s="113"/>
      <c r="L25" s="113"/>
      <c r="M25" s="113"/>
      <c r="N25" s="113"/>
      <c r="O25" s="113"/>
      <c r="P25" s="113"/>
    </row>
    <row r="26" spans="1:16" ht="18" customHeight="1" x14ac:dyDescent="0.2">
      <c r="A26" s="6"/>
      <c r="B26" s="30" t="s">
        <v>39</v>
      </c>
      <c r="C26" s="108">
        <f>PMT(B4/12,B5*12,B6)</f>
        <v>-45684.742279173093</v>
      </c>
      <c r="D26" s="108"/>
      <c r="E26" s="6"/>
      <c r="F26" s="6"/>
      <c r="G26" s="6"/>
      <c r="I26" s="42" t="s">
        <v>35</v>
      </c>
      <c r="J26" s="35" t="s">
        <v>54</v>
      </c>
    </row>
    <row r="27" spans="1:16" ht="18.75" customHeight="1" thickBot="1" x14ac:dyDescent="0.25">
      <c r="B27" s="18" t="s">
        <v>33</v>
      </c>
      <c r="C27" s="19" t="s">
        <v>34</v>
      </c>
      <c r="D27" s="20" t="s">
        <v>35</v>
      </c>
      <c r="E27" s="20" t="s">
        <v>36</v>
      </c>
      <c r="F27" s="21" t="s">
        <v>37</v>
      </c>
      <c r="G27" s="21" t="s">
        <v>32</v>
      </c>
    </row>
    <row r="28" spans="1:16" ht="13.5" thickTop="1" x14ac:dyDescent="0.2">
      <c r="B28" s="14">
        <v>1</v>
      </c>
      <c r="C28" s="15">
        <v>1</v>
      </c>
      <c r="D28" s="16"/>
      <c r="E28" s="36"/>
      <c r="F28" s="17">
        <f>D28+E28</f>
        <v>0</v>
      </c>
      <c r="G28" s="17"/>
      <c r="J28" s="39" t="s">
        <v>50</v>
      </c>
    </row>
    <row r="29" spans="1:16" x14ac:dyDescent="0.2">
      <c r="B29" s="10">
        <v>2</v>
      </c>
      <c r="C29" s="11">
        <v>2</v>
      </c>
      <c r="D29" s="12"/>
      <c r="E29" s="37"/>
      <c r="F29" s="13">
        <f t="shared" ref="F29:F51" si="0">D29+E29</f>
        <v>0</v>
      </c>
      <c r="G29" s="13"/>
      <c r="J29" s="39" t="s">
        <v>51</v>
      </c>
    </row>
    <row r="30" spans="1:16" x14ac:dyDescent="0.2">
      <c r="B30" s="10">
        <v>3</v>
      </c>
      <c r="C30" s="11">
        <v>3</v>
      </c>
      <c r="D30" s="12"/>
      <c r="E30" s="37"/>
      <c r="F30" s="13">
        <f t="shared" si="0"/>
        <v>0</v>
      </c>
      <c r="G30" s="13"/>
      <c r="J30" s="39" t="s">
        <v>52</v>
      </c>
    </row>
    <row r="31" spans="1:16" x14ac:dyDescent="0.2">
      <c r="B31" s="10">
        <v>4</v>
      </c>
      <c r="C31" s="11">
        <v>4</v>
      </c>
      <c r="D31" s="12"/>
      <c r="E31" s="37"/>
      <c r="F31" s="13">
        <f t="shared" si="0"/>
        <v>0</v>
      </c>
      <c r="G31" s="13"/>
      <c r="J31" s="40"/>
    </row>
    <row r="32" spans="1:16" x14ac:dyDescent="0.2">
      <c r="B32" s="10">
        <v>5</v>
      </c>
      <c r="C32" s="11">
        <v>5</v>
      </c>
      <c r="D32" s="12"/>
      <c r="E32" s="37"/>
      <c r="F32" s="13">
        <f t="shared" si="0"/>
        <v>0</v>
      </c>
      <c r="G32" s="13"/>
      <c r="J32" s="40"/>
    </row>
    <row r="33" spans="2:7" x14ac:dyDescent="0.2">
      <c r="B33" s="10">
        <v>6</v>
      </c>
      <c r="C33" s="11">
        <v>6</v>
      </c>
      <c r="D33" s="12"/>
      <c r="E33" s="37"/>
      <c r="F33" s="13">
        <f t="shared" si="0"/>
        <v>0</v>
      </c>
      <c r="G33" s="13"/>
    </row>
    <row r="34" spans="2:7" x14ac:dyDescent="0.2">
      <c r="B34" s="10">
        <v>7</v>
      </c>
      <c r="C34" s="11">
        <v>7</v>
      </c>
      <c r="D34" s="12"/>
      <c r="E34" s="37"/>
      <c r="F34" s="13">
        <f t="shared" si="0"/>
        <v>0</v>
      </c>
      <c r="G34" s="13"/>
    </row>
    <row r="35" spans="2:7" x14ac:dyDescent="0.2">
      <c r="B35" s="10">
        <v>8</v>
      </c>
      <c r="C35" s="11">
        <v>8</v>
      </c>
      <c r="D35" s="12"/>
      <c r="E35" s="37"/>
      <c r="F35" s="13">
        <f t="shared" si="0"/>
        <v>0</v>
      </c>
      <c r="G35" s="13"/>
    </row>
    <row r="36" spans="2:7" x14ac:dyDescent="0.2">
      <c r="B36" s="10">
        <v>9</v>
      </c>
      <c r="C36" s="11">
        <v>9</v>
      </c>
      <c r="D36" s="12"/>
      <c r="E36" s="37"/>
      <c r="F36" s="13">
        <f t="shared" si="0"/>
        <v>0</v>
      </c>
      <c r="G36" s="13"/>
    </row>
    <row r="37" spans="2:7" x14ac:dyDescent="0.2">
      <c r="B37" s="10">
        <v>10</v>
      </c>
      <c r="C37" s="11">
        <v>10</v>
      </c>
      <c r="D37" s="12"/>
      <c r="E37" s="37"/>
      <c r="F37" s="13">
        <f t="shared" si="0"/>
        <v>0</v>
      </c>
      <c r="G37" s="13"/>
    </row>
    <row r="38" spans="2:7" x14ac:dyDescent="0.2">
      <c r="B38" s="10">
        <v>11</v>
      </c>
      <c r="C38" s="11">
        <v>11</v>
      </c>
      <c r="D38" s="12"/>
      <c r="E38" s="37"/>
      <c r="F38" s="13">
        <f t="shared" si="0"/>
        <v>0</v>
      </c>
      <c r="G38" s="13"/>
    </row>
    <row r="39" spans="2:7" x14ac:dyDescent="0.2">
      <c r="B39" s="10">
        <v>12</v>
      </c>
      <c r="C39" s="11">
        <v>12</v>
      </c>
      <c r="D39" s="12"/>
      <c r="E39" s="37"/>
      <c r="F39" s="13">
        <f t="shared" si="0"/>
        <v>0</v>
      </c>
      <c r="G39" s="13"/>
    </row>
    <row r="40" spans="2:7" x14ac:dyDescent="0.2">
      <c r="B40" s="10">
        <v>13</v>
      </c>
      <c r="C40" s="11">
        <v>13</v>
      </c>
      <c r="D40" s="12"/>
      <c r="E40" s="37"/>
      <c r="F40" s="13">
        <f t="shared" si="0"/>
        <v>0</v>
      </c>
      <c r="G40" s="13"/>
    </row>
    <row r="41" spans="2:7" x14ac:dyDescent="0.2">
      <c r="B41" s="10">
        <v>14</v>
      </c>
      <c r="C41" s="11">
        <v>14</v>
      </c>
      <c r="D41" s="12"/>
      <c r="E41" s="37"/>
      <c r="F41" s="13">
        <f t="shared" si="0"/>
        <v>0</v>
      </c>
      <c r="G41" s="13"/>
    </row>
    <row r="42" spans="2:7" x14ac:dyDescent="0.2">
      <c r="B42" s="10">
        <v>15</v>
      </c>
      <c r="C42" s="11">
        <v>15</v>
      </c>
      <c r="D42" s="12"/>
      <c r="E42" s="37"/>
      <c r="F42" s="13">
        <f t="shared" si="0"/>
        <v>0</v>
      </c>
      <c r="G42" s="13"/>
    </row>
    <row r="43" spans="2:7" x14ac:dyDescent="0.2">
      <c r="B43" s="10">
        <v>16</v>
      </c>
      <c r="C43" s="11">
        <v>16</v>
      </c>
      <c r="D43" s="12"/>
      <c r="E43" s="37"/>
      <c r="F43" s="13">
        <f t="shared" si="0"/>
        <v>0</v>
      </c>
      <c r="G43" s="13"/>
    </row>
    <row r="44" spans="2:7" x14ac:dyDescent="0.2">
      <c r="B44" s="10">
        <v>17</v>
      </c>
      <c r="C44" s="11">
        <v>17</v>
      </c>
      <c r="D44" s="12"/>
      <c r="E44" s="37"/>
      <c r="F44" s="13">
        <f t="shared" si="0"/>
        <v>0</v>
      </c>
      <c r="G44" s="13"/>
    </row>
    <row r="45" spans="2:7" x14ac:dyDescent="0.2">
      <c r="B45" s="10">
        <v>18</v>
      </c>
      <c r="C45" s="11">
        <v>18</v>
      </c>
      <c r="D45" s="12"/>
      <c r="E45" s="37"/>
      <c r="F45" s="13">
        <f t="shared" si="0"/>
        <v>0</v>
      </c>
      <c r="G45" s="13"/>
    </row>
    <row r="46" spans="2:7" x14ac:dyDescent="0.2">
      <c r="B46" s="10">
        <v>19</v>
      </c>
      <c r="C46" s="11">
        <v>19</v>
      </c>
      <c r="D46" s="12"/>
      <c r="E46" s="37"/>
      <c r="F46" s="13">
        <f t="shared" si="0"/>
        <v>0</v>
      </c>
      <c r="G46" s="13"/>
    </row>
    <row r="47" spans="2:7" x14ac:dyDescent="0.2">
      <c r="B47" s="10">
        <v>20</v>
      </c>
      <c r="C47" s="11">
        <v>20</v>
      </c>
      <c r="D47" s="12"/>
      <c r="E47" s="37"/>
      <c r="F47" s="13">
        <f t="shared" si="0"/>
        <v>0</v>
      </c>
      <c r="G47" s="13"/>
    </row>
    <row r="48" spans="2:7" x14ac:dyDescent="0.2">
      <c r="B48" s="10">
        <v>21</v>
      </c>
      <c r="C48" s="11">
        <v>21</v>
      </c>
      <c r="D48" s="12"/>
      <c r="E48" s="37"/>
      <c r="F48" s="13">
        <f t="shared" si="0"/>
        <v>0</v>
      </c>
      <c r="G48" s="13"/>
    </row>
    <row r="49" spans="1:10" x14ac:dyDescent="0.2">
      <c r="B49" s="10">
        <v>22</v>
      </c>
      <c r="C49" s="11">
        <v>22</v>
      </c>
      <c r="D49" s="12"/>
      <c r="E49" s="37"/>
      <c r="F49" s="13">
        <f t="shared" si="0"/>
        <v>0</v>
      </c>
      <c r="G49" s="13"/>
      <c r="J49" s="9"/>
    </row>
    <row r="50" spans="1:10" x14ac:dyDescent="0.2">
      <c r="B50" s="10">
        <v>23</v>
      </c>
      <c r="C50" s="11">
        <v>23</v>
      </c>
      <c r="D50" s="12"/>
      <c r="E50" s="37"/>
      <c r="F50" s="13">
        <f t="shared" si="0"/>
        <v>0</v>
      </c>
      <c r="G50" s="13"/>
      <c r="J50" s="9"/>
    </row>
    <row r="51" spans="1:10" ht="13.5" thickBot="1" x14ac:dyDescent="0.25">
      <c r="B51" s="22">
        <v>24</v>
      </c>
      <c r="C51" s="23">
        <v>24</v>
      </c>
      <c r="D51" s="24"/>
      <c r="E51" s="38"/>
      <c r="F51" s="25">
        <f t="shared" si="0"/>
        <v>0</v>
      </c>
      <c r="G51" s="25"/>
      <c r="J51" s="9"/>
    </row>
    <row r="52" spans="1:10" ht="18" customHeight="1" x14ac:dyDescent="0.2">
      <c r="B52" s="26" t="s">
        <v>37</v>
      </c>
      <c r="C52" s="27"/>
      <c r="D52" s="28">
        <f>SUM(D28:D51)</f>
        <v>0</v>
      </c>
      <c r="E52" s="28">
        <f>SUM(E28:E51)</f>
        <v>0</v>
      </c>
      <c r="F52" s="29">
        <f>SUM(F28:F51)</f>
        <v>0</v>
      </c>
      <c r="G52" s="29"/>
    </row>
    <row r="53" spans="1:10" x14ac:dyDescent="0.2">
      <c r="J53" s="9"/>
    </row>
    <row r="54" spans="1:10" x14ac:dyDescent="0.2">
      <c r="A54" s="103" t="s">
        <v>48</v>
      </c>
      <c r="B54" s="103"/>
      <c r="C54" s="103"/>
      <c r="D54" s="103"/>
      <c r="E54" s="103"/>
      <c r="F54" s="103"/>
      <c r="G54" s="103"/>
    </row>
  </sheetData>
  <mergeCells count="23">
    <mergeCell ref="E8:F8"/>
    <mergeCell ref="J25:P25"/>
    <mergeCell ref="B18:C18"/>
    <mergeCell ref="B8:C8"/>
    <mergeCell ref="B14:C14"/>
    <mergeCell ref="B15:F15"/>
    <mergeCell ref="B9:C9"/>
    <mergeCell ref="E9:F9"/>
    <mergeCell ref="C4:E4"/>
    <mergeCell ref="C5:E5"/>
    <mergeCell ref="C6:E6"/>
    <mergeCell ref="A1:G1"/>
    <mergeCell ref="A2:G2"/>
    <mergeCell ref="A54:G54"/>
    <mergeCell ref="A23:G23"/>
    <mergeCell ref="A21:G21"/>
    <mergeCell ref="C26:D26"/>
    <mergeCell ref="B10:F10"/>
    <mergeCell ref="B11:F11"/>
    <mergeCell ref="B13:F13"/>
    <mergeCell ref="A25:G25"/>
    <mergeCell ref="B19:F19"/>
    <mergeCell ref="B17:F17"/>
  </mergeCells>
  <hyperlinks>
    <hyperlink ref="A2:G2" r:id="rId1" display="http://office.lasakovi.com"/>
  </hyperlinks>
  <pageMargins left="0.7" right="0.7" top="0.78740157499999996" bottom="0.78740157499999996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TEORIE</vt:lpstr>
      <vt:lpstr>List1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2015-01-07T07:01:46Z</dcterms:created>
  <dcterms:modified xsi:type="dcterms:W3CDTF">2017-10-17T14:13:06Z</dcterms:modified>
</cp:coreProperties>
</file>