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73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Skoleni_MUNI\= Excel\02 - zákl, KDYŽ, SUMIFS COUNTIFS\"/>
    </mc:Choice>
  </mc:AlternateContent>
  <xr:revisionPtr revIDLastSave="0" documentId="13_ncr:1_{0E1D34B1-FA07-48BB-BEC2-362586F9167C}" xr6:coauthVersionLast="36" xr6:coauthVersionMax="36" xr10:uidLastSave="{00000000-0000-0000-0000-000000000000}"/>
  <bookViews>
    <workbookView xWindow="480" yWindow="96" windowWidth="20112" windowHeight="8508" xr2:uid="{00000000-000D-0000-FFFF-FFFF00000000}"/>
  </bookViews>
  <sheets>
    <sheet name="Úvod" sheetId="6" r:id="rId1"/>
    <sheet name="Vyber automobil" sheetId="5" r:id="rId2"/>
    <sheet name="Rozsah" sheetId="8" r:id="rId3"/>
    <sheet name="Křižově" sheetId="7" r:id="rId4"/>
    <sheet name="Datumy s COUNTIFS" sheetId="9" r:id="rId5"/>
    <sheet name="ÚKOL" sheetId="10" r:id="rId6"/>
    <sheet name="Seznam" sheetId="11" r:id="rId7"/>
  </sheets>
  <calcPr calcId="179021" iterate="1" iterateCount="32000" iterateDelta="1000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D15" i="9" l="1"/>
  <c r="D14" i="9"/>
  <c r="D13" i="9"/>
  <c r="D12" i="9"/>
  <c r="D11" i="9"/>
  <c r="D10" i="9"/>
  <c r="D9" i="9"/>
  <c r="D8" i="9"/>
  <c r="D7" i="9"/>
  <c r="M6" i="9" a="1"/>
  <c r="M6" i="9" s="1"/>
  <c r="D6" i="9"/>
  <c r="D5" i="9"/>
  <c r="J7" i="9" l="1"/>
  <c r="J8" i="9"/>
  <c r="J6" i="9"/>
  <c r="G9" i="7" l="1"/>
</calcChain>
</file>

<file path=xl/sharedStrings.xml><?xml version="1.0" encoding="utf-8"?>
<sst xmlns="http://schemas.openxmlformats.org/spreadsheetml/2006/main" count="420" uniqueCount="162">
  <si>
    <t>COUNTIFS - funkce statistická</t>
  </si>
  <si>
    <t>http://office.lasakovi.com</t>
  </si>
  <si>
    <t>Automobilka</t>
  </si>
  <si>
    <t>Model</t>
  </si>
  <si>
    <t>Palivo</t>
  </si>
  <si>
    <t>Ford</t>
  </si>
  <si>
    <t>Mondeo</t>
  </si>
  <si>
    <t>benzín</t>
  </si>
  <si>
    <t>Eskort</t>
  </si>
  <si>
    <t>nafta</t>
  </si>
  <si>
    <t>plyn</t>
  </si>
  <si>
    <t>Škoda</t>
  </si>
  <si>
    <t>Octavia</t>
  </si>
  <si>
    <t>Favorit</t>
  </si>
  <si>
    <t>BMW</t>
  </si>
  <si>
    <t>M5</t>
  </si>
  <si>
    <t>Kolik aut je FORD?</t>
  </si>
  <si>
    <t>Kolik auto je Ford a na beznín</t>
  </si>
  <si>
    <t>více:</t>
  </si>
  <si>
    <t>http://office.lasakovi.com/excel/funkce/countifs-funkce-statisticke-excel/</t>
  </si>
  <si>
    <t>http://office.lasakovi.com/excel/funkce/sumif-sumifs-funkce-excel/</t>
  </si>
  <si>
    <t>En: COUNTIFS</t>
  </si>
  <si>
    <r>
      <t>=COUNTIFS(B10:B20;</t>
    </r>
    <r>
      <rPr>
        <sz val="20"/>
        <color rgb="FFC00000"/>
        <rFont val="Calibri"/>
        <family val="2"/>
        <charset val="238"/>
        <scheme val="minor"/>
      </rPr>
      <t>"Ford"</t>
    </r>
    <r>
      <rPr>
        <sz val="20"/>
        <color theme="1"/>
        <rFont val="Calibri"/>
        <family val="2"/>
        <charset val="238"/>
        <scheme val="minor"/>
      </rPr>
      <t>)</t>
    </r>
  </si>
  <si>
    <r>
      <rPr>
        <sz val="20"/>
        <color rgb="FF00B050"/>
        <rFont val="Calibri"/>
        <family val="2"/>
        <charset val="238"/>
        <scheme val="minor"/>
      </rPr>
      <t>pokud oblast Automobilka</t>
    </r>
    <r>
      <rPr>
        <sz val="20"/>
        <color theme="1"/>
        <rFont val="Calibri"/>
        <family val="2"/>
        <charset val="238"/>
        <scheme val="minor"/>
      </rPr>
      <t xml:space="preserve">, </t>
    </r>
    <r>
      <rPr>
        <sz val="20"/>
        <color rgb="FFC00000"/>
        <rFont val="Calibri"/>
        <family val="2"/>
        <charset val="238"/>
        <scheme val="minor"/>
      </rPr>
      <t>obsahuje Ford</t>
    </r>
  </si>
  <si>
    <t xml:space="preserve">Jak na Excel </t>
  </si>
  <si>
    <t>MUNI</t>
  </si>
  <si>
    <t>Obsah cvičení</t>
  </si>
  <si>
    <t>Pavel Lasák</t>
  </si>
  <si>
    <t>Lektor, expert na Microsoft Excel, držitel prestižního ocenění Microsoftu MVP v České republice</t>
  </si>
  <si>
    <t>Další informace ke cvičení:</t>
  </si>
  <si>
    <t>Copyright, Pavel Lasák 2017</t>
  </si>
  <si>
    <t>http://office.lasakovi.com/excel/funkce-statisticke/countifs-funkce-statisticke-excel/</t>
  </si>
  <si>
    <t>Pavel Lasák, 2015</t>
  </si>
  <si>
    <t>COUNTIFS</t>
  </si>
  <si>
    <t>COUNTIFS rozsah</t>
  </si>
  <si>
    <t>Řešení</t>
  </si>
  <si>
    <t>Cena</t>
  </si>
  <si>
    <t>Ford s cenou větší než 50000</t>
  </si>
  <si>
    <t>"&gt;50000"</t>
  </si>
  <si>
    <t>&gt;50000</t>
  </si>
  <si>
    <t>H5</t>
  </si>
  <si>
    <t>"&gt;"&amp;H5</t>
  </si>
  <si>
    <t>pevná hodnota</t>
  </si>
  <si>
    <t>odkaz na buňku</t>
  </si>
  <si>
    <t>křížově</t>
  </si>
  <si>
    <t>Maticové vzorce</t>
  </si>
  <si>
    <t>Datum</t>
  </si>
  <si>
    <t>Rok</t>
  </si>
  <si>
    <t>Měsíc</t>
  </si>
  <si>
    <t>Den</t>
  </si>
  <si>
    <t>Počet měsíců</t>
  </si>
  <si>
    <t>Počet dnů</t>
  </si>
  <si>
    <t>Počet let</t>
  </si>
  <si>
    <t>Pozice</t>
  </si>
  <si>
    <t>Pohlaví</t>
  </si>
  <si>
    <t>Specializace</t>
  </si>
  <si>
    <t>IT</t>
  </si>
  <si>
    <t>M</t>
  </si>
  <si>
    <t>SAP</t>
  </si>
  <si>
    <t>PR</t>
  </si>
  <si>
    <t>F</t>
  </si>
  <si>
    <t>PHP</t>
  </si>
  <si>
    <t>Java</t>
  </si>
  <si>
    <t>HR</t>
  </si>
  <si>
    <t>THP</t>
  </si>
  <si>
    <t>N</t>
  </si>
  <si>
    <t>social</t>
  </si>
  <si>
    <t>web</t>
  </si>
  <si>
    <t>Kolik je pracovníku v pozici IT?</t>
  </si>
  <si>
    <t>Kolik je na pozici IT a specializace SAP?</t>
  </si>
  <si>
    <t>AVERAGEA - (AVERAGEA) Vrátí průměr hodnot v seznamu argumentů.</t>
  </si>
  <si>
    <r>
      <t>AVERAGEIF</t>
    </r>
    <r>
      <rPr>
        <sz val="10"/>
        <color rgb="FF333333"/>
        <rFont val="Open Sans"/>
        <family val="2"/>
        <charset val="238"/>
      </rPr>
      <t> </t>
    </r>
    <r>
      <rPr>
        <i/>
        <sz val="10"/>
        <color rgb="FF333333"/>
        <rFont val="Open Sans"/>
        <family val="2"/>
        <charset val="238"/>
      </rPr>
      <t>(AVERAGEIF)</t>
    </r>
    <r>
      <rPr>
        <sz val="10"/>
        <color rgb="FF333333"/>
        <rFont val="Open Sans"/>
        <family val="2"/>
        <charset val="238"/>
      </rPr>
      <t> Vrátí průměrnou hodnotu buněk v oblasti dle podmínky</t>
    </r>
  </si>
  <si>
    <r>
      <t>AVERAGEIFS</t>
    </r>
    <r>
      <rPr>
        <sz val="10"/>
        <color rgb="FF333333"/>
        <rFont val="Open Sans"/>
        <family val="2"/>
        <charset val="238"/>
      </rPr>
      <t> </t>
    </r>
    <r>
      <rPr>
        <i/>
        <sz val="10"/>
        <color rgb="FF333333"/>
        <rFont val="Open Sans"/>
        <family val="2"/>
        <charset val="238"/>
      </rPr>
      <t>(AVERAGEIFS)</t>
    </r>
    <r>
      <rPr>
        <sz val="10"/>
        <color rgb="FF333333"/>
        <rFont val="Open Sans"/>
        <family val="2"/>
        <charset val="238"/>
      </rPr>
      <t> Vrátí průměrnou hodnotu buněk v oblasti dle více podmínek</t>
    </r>
  </si>
  <si>
    <r>
      <t>BETADIST</t>
    </r>
    <r>
      <rPr>
        <sz val="10"/>
        <color rgb="FF333333"/>
        <rFont val="Open Sans"/>
        <family val="2"/>
        <charset val="238"/>
      </rPr>
      <t> </t>
    </r>
    <r>
      <rPr>
        <i/>
        <sz val="10"/>
        <color rgb="FF333333"/>
        <rFont val="Open Sans"/>
        <family val="2"/>
        <charset val="238"/>
      </rPr>
      <t>(BETADIST)</t>
    </r>
    <r>
      <rPr>
        <sz val="10"/>
        <color rgb="FF333333"/>
        <rFont val="Open Sans"/>
        <family val="2"/>
        <charset val="238"/>
      </rPr>
      <t> Funkce hustoty rozdělení součtové pravděpodobnosti beta</t>
    </r>
  </si>
  <si>
    <r>
      <t>BETAINV</t>
    </r>
    <r>
      <rPr>
        <sz val="10"/>
        <color rgb="FF333333"/>
        <rFont val="Open Sans"/>
        <family val="2"/>
        <charset val="238"/>
      </rPr>
      <t> </t>
    </r>
    <r>
      <rPr>
        <i/>
        <sz val="10"/>
        <color rgb="FF333333"/>
        <rFont val="Open Sans"/>
        <family val="2"/>
        <charset val="238"/>
      </rPr>
      <t>(BETAINV)</t>
    </r>
    <r>
      <rPr>
        <sz val="10"/>
        <color rgb="FF333333"/>
        <rFont val="Open Sans"/>
        <family val="2"/>
        <charset val="238"/>
      </rPr>
      <t> Inverzní hodnotu hustoty rozdělení součtové pravděpodobnosti beta</t>
    </r>
  </si>
  <si>
    <r>
      <t>BINOMDIST</t>
    </r>
    <r>
      <rPr>
        <sz val="10"/>
        <color rgb="FF333333"/>
        <rFont val="Open Sans"/>
        <family val="2"/>
        <charset val="238"/>
      </rPr>
      <t> </t>
    </r>
    <r>
      <rPr>
        <i/>
        <sz val="10"/>
        <color rgb="FF333333"/>
        <rFont val="Open Sans"/>
        <family val="2"/>
        <charset val="238"/>
      </rPr>
      <t>(BINOMDIST)</t>
    </r>
    <r>
      <rPr>
        <sz val="10"/>
        <color rgb="FF333333"/>
        <rFont val="Open Sans"/>
        <family val="2"/>
        <charset val="238"/>
      </rPr>
      <t> Hodnota binomického rozdělení pravděpodobnosti</t>
    </r>
  </si>
  <si>
    <r>
      <t>CONFIDENCE</t>
    </r>
    <r>
      <rPr>
        <sz val="10"/>
        <color rgb="FF333333"/>
        <rFont val="Open Sans"/>
        <family val="2"/>
        <charset val="238"/>
      </rPr>
      <t> </t>
    </r>
    <r>
      <rPr>
        <i/>
        <sz val="10"/>
        <color rgb="FF333333"/>
        <rFont val="Open Sans"/>
        <family val="2"/>
        <charset val="238"/>
      </rPr>
      <t>(CONFIDENCE)</t>
    </r>
    <r>
      <rPr>
        <sz val="10"/>
        <color rgb="FF333333"/>
        <rFont val="Open Sans"/>
        <family val="2"/>
        <charset val="238"/>
      </rPr>
      <t> Interval spolehlivosti pro střední hodnotu</t>
    </r>
  </si>
  <si>
    <r>
      <t>CORREL</t>
    </r>
    <r>
      <rPr>
        <sz val="10"/>
        <color rgb="FF333333"/>
        <rFont val="Open Sans"/>
        <family val="2"/>
        <charset val="238"/>
      </rPr>
      <t> </t>
    </r>
    <r>
      <rPr>
        <i/>
        <sz val="10"/>
        <color rgb="FF333333"/>
        <rFont val="Open Sans"/>
        <family val="2"/>
        <charset val="238"/>
      </rPr>
      <t>(CORREL)</t>
    </r>
    <r>
      <rPr>
        <sz val="10"/>
        <color rgb="FF333333"/>
        <rFont val="Open Sans"/>
        <family val="2"/>
        <charset val="238"/>
      </rPr>
      <t> Korelační koeficient oblastí buněk</t>
    </r>
  </si>
  <si>
    <t>COUNTBLANK (COUNTBLANK) Prázdné buňky v dané oblasti</t>
  </si>
  <si>
    <t>COUNTIF- (COUNTIF) počet buněk v oblasti odpovídající zadanému kritériu</t>
  </si>
  <si>
    <t>COUNTIFS - (COUNTIFS) počet buněk v oblastech odpovídající zadanémým kritériím</t>
  </si>
  <si>
    <r>
      <t>COVAR</t>
    </r>
    <r>
      <rPr>
        <sz val="10"/>
        <color rgb="FF333333"/>
        <rFont val="Open Sans"/>
        <family val="2"/>
        <charset val="238"/>
      </rPr>
      <t> </t>
    </r>
    <r>
      <rPr>
        <i/>
        <sz val="10"/>
        <color rgb="FF333333"/>
        <rFont val="Open Sans"/>
        <family val="2"/>
        <charset val="238"/>
      </rPr>
      <t>(COVAR)</t>
    </r>
    <r>
      <rPr>
        <sz val="10"/>
        <color rgb="FF333333"/>
        <rFont val="Open Sans"/>
        <family val="2"/>
        <charset val="238"/>
      </rPr>
      <t> Kovariance, průměr součinů odchylek pro dvojici datových bodů</t>
    </r>
  </si>
  <si>
    <r>
      <t>CRITBINOM</t>
    </r>
    <r>
      <rPr>
        <sz val="10"/>
        <color rgb="FF333333"/>
        <rFont val="Open Sans"/>
        <family val="2"/>
        <charset val="238"/>
      </rPr>
      <t> </t>
    </r>
    <r>
      <rPr>
        <i/>
        <sz val="10"/>
        <color rgb="FF333333"/>
        <rFont val="Open Sans"/>
        <family val="2"/>
        <charset val="238"/>
      </rPr>
      <t>(CRITBINOM)</t>
    </r>
    <r>
      <rPr>
        <sz val="10"/>
        <color rgb="FF333333"/>
        <rFont val="Open Sans"/>
        <family val="2"/>
        <charset val="238"/>
      </rPr>
      <t> Nejmenší hodnota, pro součtové binomické rozdělení pro kriterium</t>
    </r>
  </si>
  <si>
    <r>
      <t>ČETNOSTI</t>
    </r>
    <r>
      <rPr>
        <sz val="10"/>
        <color rgb="FF333333"/>
        <rFont val="Open Sans"/>
        <family val="2"/>
        <charset val="238"/>
      </rPr>
      <t> </t>
    </r>
    <r>
      <rPr>
        <i/>
        <sz val="10"/>
        <color rgb="FF333333"/>
        <rFont val="Open Sans"/>
        <family val="2"/>
        <charset val="238"/>
      </rPr>
      <t>(FREQUENCY)</t>
    </r>
    <r>
      <rPr>
        <sz val="10"/>
        <color rgb="FF333333"/>
        <rFont val="Open Sans"/>
        <family val="2"/>
        <charset val="238"/>
      </rPr>
      <t> - Počet výskytů hodnot v rámci oblasti</t>
    </r>
  </si>
  <si>
    <r>
      <t>DEVSQ</t>
    </r>
    <r>
      <rPr>
        <sz val="10"/>
        <color rgb="FF333333"/>
        <rFont val="Open Sans"/>
        <family val="2"/>
        <charset val="238"/>
      </rPr>
      <t> </t>
    </r>
    <r>
      <rPr>
        <i/>
        <sz val="10"/>
        <color rgb="FF333333"/>
        <rFont val="Open Sans"/>
        <family val="2"/>
        <charset val="238"/>
      </rPr>
      <t>(DEVSQ)</t>
    </r>
    <r>
      <rPr>
        <sz val="10"/>
        <color rgb="FF333333"/>
        <rFont val="Open Sans"/>
        <family val="2"/>
        <charset val="238"/>
      </rPr>
      <t> Součet čtverců odchylek datových bodů od střední hodnoty výběru</t>
    </r>
  </si>
  <si>
    <r>
      <t>EXPONDIST</t>
    </r>
    <r>
      <rPr>
        <sz val="10"/>
        <color rgb="FF333333"/>
        <rFont val="Open Sans"/>
        <family val="2"/>
        <charset val="238"/>
      </rPr>
      <t> </t>
    </r>
    <r>
      <rPr>
        <i/>
        <sz val="10"/>
        <color rgb="FF333333"/>
        <rFont val="Open Sans"/>
        <family val="2"/>
        <charset val="238"/>
      </rPr>
      <t>(EXPONDIST)</t>
    </r>
    <r>
      <rPr>
        <sz val="10"/>
        <color rgb="FF333333"/>
        <rFont val="Open Sans"/>
        <family val="2"/>
        <charset val="238"/>
      </rPr>
      <t> Hodnota exponenciálního rozdělení</t>
    </r>
  </si>
  <si>
    <r>
      <t>FDIST</t>
    </r>
    <r>
      <rPr>
        <sz val="10"/>
        <color rgb="FF333333"/>
        <rFont val="Open Sans"/>
        <family val="2"/>
        <charset val="238"/>
      </rPr>
      <t> </t>
    </r>
    <r>
      <rPr>
        <i/>
        <sz val="10"/>
        <color rgb="FF333333"/>
        <rFont val="Open Sans"/>
        <family val="2"/>
        <charset val="238"/>
      </rPr>
      <t>(FDIST)</t>
    </r>
    <r>
      <rPr>
        <sz val="10"/>
        <color rgb="FF333333"/>
        <rFont val="Open Sans"/>
        <family val="2"/>
        <charset val="238"/>
      </rPr>
      <t> Hodnota rozdělení pravděpodobnosti F</t>
    </r>
  </si>
  <si>
    <r>
      <t>FINV</t>
    </r>
    <r>
      <rPr>
        <sz val="10"/>
        <color rgb="FF333333"/>
        <rFont val="Open Sans"/>
        <family val="2"/>
        <charset val="238"/>
      </rPr>
      <t> </t>
    </r>
    <r>
      <rPr>
        <i/>
        <sz val="10"/>
        <color rgb="FF333333"/>
        <rFont val="Open Sans"/>
        <family val="2"/>
        <charset val="238"/>
      </rPr>
      <t>(FINV)</t>
    </r>
    <r>
      <rPr>
        <sz val="10"/>
        <color rgb="FF333333"/>
        <rFont val="Open Sans"/>
        <family val="2"/>
        <charset val="238"/>
      </rPr>
      <t> Hodnota inverzní funkce k distribuční funkci rozdělení F</t>
    </r>
  </si>
  <si>
    <r>
      <t>FISHER</t>
    </r>
    <r>
      <rPr>
        <sz val="10"/>
        <color rgb="FF333333"/>
        <rFont val="Open Sans"/>
        <family val="2"/>
        <charset val="238"/>
      </rPr>
      <t> </t>
    </r>
    <r>
      <rPr>
        <i/>
        <sz val="10"/>
        <color rgb="FF333333"/>
        <rFont val="Open Sans"/>
        <family val="2"/>
        <charset val="238"/>
      </rPr>
      <t>(FISHER)</t>
    </r>
    <r>
      <rPr>
        <sz val="10"/>
        <color rgb="FF333333"/>
        <rFont val="Open Sans"/>
        <family val="2"/>
        <charset val="238"/>
      </rPr>
      <t> Hodnota Fisherovy transformace v hodnotě x</t>
    </r>
  </si>
  <si>
    <r>
      <t>FISHERINV</t>
    </r>
    <r>
      <rPr>
        <sz val="10"/>
        <color rgb="FF333333"/>
        <rFont val="Open Sans"/>
        <family val="2"/>
        <charset val="238"/>
      </rPr>
      <t> </t>
    </r>
    <r>
      <rPr>
        <i/>
        <sz val="10"/>
        <color rgb="FF333333"/>
        <rFont val="Open Sans"/>
        <family val="2"/>
        <charset val="238"/>
      </rPr>
      <t>(FISHERINV)</t>
    </r>
    <r>
      <rPr>
        <sz val="10"/>
        <color rgb="FF333333"/>
        <rFont val="Open Sans"/>
        <family val="2"/>
        <charset val="238"/>
      </rPr>
      <t> Hodnotu inverzní funkce k Fisherově transformaci</t>
    </r>
  </si>
  <si>
    <r>
      <t>FORECAST</t>
    </r>
    <r>
      <rPr>
        <i/>
        <sz val="10"/>
        <color rgb="FF333333"/>
        <rFont val="Open Sans"/>
        <family val="2"/>
        <charset val="238"/>
      </rPr>
      <t>(FORECAST)</t>
    </r>
    <r>
      <rPr>
        <sz val="10"/>
        <color rgb="FF333333"/>
        <rFont val="Open Sans"/>
        <family val="2"/>
        <charset val="238"/>
      </rPr>
      <t> Vypočítá / odhadne budoucí hodnotu podle existujících hodnot</t>
    </r>
  </si>
  <si>
    <r>
      <t>FTEST</t>
    </r>
    <r>
      <rPr>
        <sz val="10"/>
        <color rgb="FF333333"/>
        <rFont val="Open Sans"/>
        <family val="2"/>
        <charset val="238"/>
      </rPr>
      <t> </t>
    </r>
    <r>
      <rPr>
        <i/>
        <sz val="10"/>
        <color rgb="FF333333"/>
        <rFont val="Open Sans"/>
        <family val="2"/>
        <charset val="238"/>
      </rPr>
      <t>(FTEST)</t>
    </r>
    <r>
      <rPr>
        <sz val="10"/>
        <color rgb="FF333333"/>
        <rFont val="Open Sans"/>
        <family val="2"/>
        <charset val="238"/>
      </rPr>
      <t> Výsledek F-testu</t>
    </r>
  </si>
  <si>
    <t>GAMMADIST</t>
  </si>
  <si>
    <t>GAMMAINV</t>
  </si>
  <si>
    <t>GAMMALN</t>
  </si>
  <si>
    <t>GEOMEAN (GEOMEAN) Vrátí geometrický průměr</t>
  </si>
  <si>
    <t>HARMEAN (HARMEAN) Vrátí harmonický průměr.</t>
  </si>
  <si>
    <r>
      <t>HYPGEOMDIST</t>
    </r>
    <r>
      <rPr>
        <sz val="10"/>
        <color rgb="FF333333"/>
        <rFont val="Open Sans"/>
        <family val="2"/>
        <charset val="238"/>
      </rPr>
      <t> </t>
    </r>
    <r>
      <rPr>
        <i/>
        <sz val="10"/>
        <color rgb="FF333333"/>
        <rFont val="Open Sans"/>
        <family val="2"/>
        <charset val="238"/>
      </rPr>
      <t>(HYPGEOMDIST)</t>
    </r>
    <r>
      <rPr>
        <sz val="10"/>
        <color rgb="FF333333"/>
        <rFont val="Open Sans"/>
        <family val="2"/>
        <charset val="238"/>
      </rPr>
      <t> Vrátí hodnotu hypergeometrického rozdělení.</t>
    </r>
  </si>
  <si>
    <t>CHIDIST</t>
  </si>
  <si>
    <t>CHIINV</t>
  </si>
  <si>
    <t>CHITEST</t>
  </si>
  <si>
    <r>
      <t>INTERCEPT</t>
    </r>
    <r>
      <rPr>
        <sz val="10"/>
        <color rgb="FF333333"/>
        <rFont val="Open Sans"/>
        <family val="2"/>
        <charset val="238"/>
      </rPr>
      <t> </t>
    </r>
    <r>
      <rPr>
        <i/>
        <sz val="10"/>
        <color rgb="FF333333"/>
        <rFont val="Open Sans"/>
        <family val="2"/>
        <charset val="238"/>
      </rPr>
      <t>(INTERCEPT)</t>
    </r>
    <r>
      <rPr>
        <sz val="10"/>
        <color rgb="FF333333"/>
        <rFont val="Open Sans"/>
        <family val="2"/>
        <charset val="238"/>
      </rPr>
      <t> Vrátí úsek lineární regresní čáry</t>
    </r>
  </si>
  <si>
    <r>
      <t>KURT</t>
    </r>
    <r>
      <rPr>
        <sz val="10"/>
        <color rgb="FF333333"/>
        <rFont val="Open Sans"/>
        <family val="2"/>
        <charset val="238"/>
      </rPr>
      <t> </t>
    </r>
    <r>
      <rPr>
        <i/>
        <sz val="10"/>
        <color rgb="FF333333"/>
        <rFont val="Open Sans"/>
        <family val="2"/>
        <charset val="238"/>
      </rPr>
      <t>(KURT)</t>
    </r>
    <r>
      <rPr>
        <sz val="10"/>
        <color rgb="FF333333"/>
        <rFont val="Open Sans"/>
        <family val="2"/>
        <charset val="238"/>
      </rPr>
      <t> Hodnota špičatosti množiny dat.</t>
    </r>
  </si>
  <si>
    <t>LARGE (LARGE) Vrátí k-tou největší hodnotu v oblasti.</t>
  </si>
  <si>
    <r>
      <t>LINREGRESE</t>
    </r>
    <r>
      <rPr>
        <sz val="10"/>
        <color rgb="FF333333"/>
        <rFont val="Open Sans"/>
        <family val="2"/>
        <charset val="238"/>
      </rPr>
      <t> </t>
    </r>
    <r>
      <rPr>
        <i/>
        <sz val="10"/>
        <color rgb="FF333333"/>
        <rFont val="Open Sans"/>
        <family val="2"/>
        <charset val="238"/>
      </rPr>
      <t>(LINEST)</t>
    </r>
    <r>
      <rPr>
        <sz val="10"/>
        <color rgb="FF333333"/>
        <rFont val="Open Sans"/>
        <family val="2"/>
        <charset val="238"/>
      </rPr>
      <t> Přímku, která nejlépe odpovídá uvedeným datům</t>
    </r>
  </si>
  <si>
    <r>
      <t>LINTREND</t>
    </r>
    <r>
      <rPr>
        <sz val="10"/>
        <color rgb="FF333333"/>
        <rFont val="Open Sans"/>
        <family val="2"/>
        <charset val="238"/>
      </rPr>
      <t> </t>
    </r>
    <r>
      <rPr>
        <i/>
        <sz val="10"/>
        <color rgb="FF333333"/>
        <rFont val="Open Sans"/>
        <family val="2"/>
        <charset val="238"/>
      </rPr>
      <t>(TREND)</t>
    </r>
    <r>
      <rPr>
        <sz val="10"/>
        <color rgb="FF333333"/>
        <rFont val="Open Sans"/>
        <family val="2"/>
        <charset val="238"/>
      </rPr>
      <t> množinu hodnot y, které na přímce odpovídají hodnotám nová_x</t>
    </r>
  </si>
  <si>
    <r>
      <t>LOGINV</t>
    </r>
    <r>
      <rPr>
        <sz val="10"/>
        <color rgb="FF333333"/>
        <rFont val="Open Sans"/>
        <family val="2"/>
        <charset val="238"/>
      </rPr>
      <t> </t>
    </r>
    <r>
      <rPr>
        <i/>
        <sz val="10"/>
        <color rgb="FF333333"/>
        <rFont val="Open Sans"/>
        <family val="2"/>
        <charset val="238"/>
      </rPr>
      <t>(LOGINV)</t>
    </r>
    <r>
      <rPr>
        <sz val="10"/>
        <color rgb="FF333333"/>
        <rFont val="Open Sans"/>
        <family val="2"/>
        <charset val="238"/>
      </rPr>
      <t> Inverzní funkce k distribuční funkci logaritmicko-normálního rozdělení</t>
    </r>
  </si>
  <si>
    <r>
      <t>LOGLINREGRESE</t>
    </r>
    <r>
      <rPr>
        <sz val="10"/>
        <color rgb="FF333333"/>
        <rFont val="Open Sans"/>
        <family val="2"/>
        <charset val="238"/>
      </rPr>
      <t> </t>
    </r>
    <r>
      <rPr>
        <i/>
        <sz val="10"/>
        <color rgb="FF333333"/>
        <rFont val="Open Sans"/>
        <family val="2"/>
        <charset val="238"/>
      </rPr>
      <t>(LOGEST)</t>
    </r>
  </si>
  <si>
    <r>
      <t>LOGLINTREND</t>
    </r>
    <r>
      <rPr>
        <sz val="10"/>
        <color rgb="FF333333"/>
        <rFont val="Open Sans"/>
        <family val="2"/>
        <charset val="238"/>
      </rPr>
      <t> </t>
    </r>
    <r>
      <rPr>
        <i/>
        <sz val="10"/>
        <color rgb="FF333333"/>
        <rFont val="Open Sans"/>
        <family val="2"/>
        <charset val="238"/>
      </rPr>
      <t>(GROWTH)</t>
    </r>
  </si>
  <si>
    <r>
      <t>LOGNORMDIST</t>
    </r>
    <r>
      <rPr>
        <sz val="10"/>
        <color rgb="FF333333"/>
        <rFont val="Open Sans"/>
        <family val="2"/>
        <charset val="238"/>
      </rPr>
      <t> </t>
    </r>
    <r>
      <rPr>
        <i/>
        <sz val="10"/>
        <color rgb="FF333333"/>
        <rFont val="Open Sans"/>
        <family val="2"/>
        <charset val="238"/>
      </rPr>
      <t>(LOGNORMDIST)</t>
    </r>
  </si>
  <si>
    <t>MAX (MAX) Maximální hodnota z množiny.</t>
  </si>
  <si>
    <t>MAXA (MAXA) Maximální hodnotu v seznamu argumentů</t>
  </si>
  <si>
    <t>MEDIAN (MEDIAN) Číslo které leží uprostřed uspořádané množiny</t>
  </si>
  <si>
    <t>MIN (MIN) Minimální hodnota z množiny.</t>
  </si>
  <si>
    <t>MINA (MINA) Minimální hodnotu v seznamu argumentů</t>
  </si>
  <si>
    <r>
      <t>MODE</t>
    </r>
    <r>
      <rPr>
        <sz val="10"/>
        <color rgb="FF333333"/>
        <rFont val="Open Sans"/>
        <family val="2"/>
        <charset val="238"/>
      </rPr>
      <t> </t>
    </r>
    <r>
      <rPr>
        <i/>
        <sz val="10"/>
        <color rgb="FF333333"/>
        <rFont val="Open Sans"/>
        <family val="2"/>
        <charset val="238"/>
      </rPr>
      <t>(MODE)</t>
    </r>
    <r>
      <rPr>
        <sz val="10"/>
        <color rgb="FF333333"/>
        <rFont val="Open Sans"/>
        <family val="2"/>
        <charset val="238"/>
      </rPr>
      <t> Modus - nejčastěji se vyskytující nebo opakující se hodnota</t>
    </r>
  </si>
  <si>
    <t>NEGBINOMDIST</t>
  </si>
  <si>
    <r>
      <t>NORM.DIST (NORMDIST)</t>
    </r>
    <r>
      <rPr>
        <sz val="10"/>
        <color rgb="FF333333"/>
        <rFont val="Open Sans"/>
        <family val="2"/>
        <charset val="238"/>
      </rPr>
      <t> </t>
    </r>
    <r>
      <rPr>
        <i/>
        <sz val="10"/>
        <color rgb="FF333333"/>
        <rFont val="Open Sans"/>
        <family val="2"/>
        <charset val="238"/>
      </rPr>
      <t>(NORM.DIST (NORMDIST))</t>
    </r>
    <r>
      <rPr>
        <sz val="10"/>
        <color rgb="FF333333"/>
        <rFont val="Open Sans"/>
        <family val="2"/>
        <charset val="238"/>
      </rPr>
      <t> - normálního rozložení a distribuční funkce</t>
    </r>
  </si>
  <si>
    <t>NORMINV</t>
  </si>
  <si>
    <t>NORMSDIST</t>
  </si>
  <si>
    <t>NORMSINV</t>
  </si>
  <si>
    <t>PEARSON</t>
  </si>
  <si>
    <t>PERCENTIL</t>
  </si>
  <si>
    <t>PERCENTRANK</t>
  </si>
  <si>
    <t>PERMUTACE</t>
  </si>
  <si>
    <t>POČET (COUNT) - Počet buněk, které obsahují čísla.</t>
  </si>
  <si>
    <t>POČET2 (COUNTA) - Vrátí počet neprázdných buněk.</t>
  </si>
  <si>
    <t>POISSON</t>
  </si>
  <si>
    <t>PROB</t>
  </si>
  <si>
    <t>PRŮMĚR (AVERAGE) - zjištění průměrné hodnoty</t>
  </si>
  <si>
    <t>PRŮMODCHYLKA</t>
  </si>
  <si>
    <t>QUARTIL</t>
  </si>
  <si>
    <t>RANK (RANK) Pořadí argumentu v seznamu čísel (do Excel 2007).</t>
  </si>
  <si>
    <t>RANK.EQ (RANK.EQ) Pořadí argumentu v seznamu čísel (od Excel 2010).</t>
  </si>
  <si>
    <t>RANK.AVG (RANK.AVG) Pořadí argumentu v seznamu čísel (od Excel 2010).</t>
  </si>
  <si>
    <r>
      <t>RKQ</t>
    </r>
    <r>
      <rPr>
        <sz val="10"/>
        <color rgb="FF333333"/>
        <rFont val="Open Sans"/>
        <family val="2"/>
        <charset val="238"/>
      </rPr>
      <t> </t>
    </r>
    <r>
      <rPr>
        <i/>
        <sz val="10"/>
        <color rgb="FF333333"/>
        <rFont val="Open Sans"/>
        <family val="2"/>
        <charset val="238"/>
      </rPr>
      <t>(RKQ)</t>
    </r>
    <r>
      <rPr>
        <sz val="10"/>
        <color rgb="FF333333"/>
        <rFont val="Open Sans"/>
        <family val="2"/>
        <charset val="238"/>
      </rPr>
      <t> Druhou mocninu Pearsonova korelačního koeficientu pro lin. regresi</t>
    </r>
  </si>
  <si>
    <r>
      <t>SKEW</t>
    </r>
    <r>
      <rPr>
        <i/>
        <sz val="10"/>
        <color rgb="FF333333"/>
        <rFont val="Open Sans"/>
        <family val="2"/>
        <charset val="238"/>
      </rPr>
      <t>(SKEW)</t>
    </r>
    <r>
      <rPr>
        <sz val="10"/>
        <color rgb="FF333333"/>
        <rFont val="Open Sans"/>
        <family val="2"/>
        <charset val="238"/>
      </rPr>
      <t> - Šikmost rozdělení náhodné veličiny</t>
    </r>
  </si>
  <si>
    <t>SLOPE</t>
  </si>
  <si>
    <t>SMALL (SMALL) Vrátí k-tou nejmenší hodnotu v oblasti.</t>
  </si>
  <si>
    <r>
      <t>SMODCH.P</t>
    </r>
    <r>
      <rPr>
        <sz val="10"/>
        <color rgb="FF333333"/>
        <rFont val="Open Sans"/>
        <family val="2"/>
        <charset val="238"/>
      </rPr>
      <t> </t>
    </r>
    <r>
      <rPr>
        <i/>
        <sz val="10"/>
        <color rgb="FF333333"/>
        <rFont val="Open Sans"/>
        <family val="2"/>
        <charset val="238"/>
      </rPr>
      <t>(SMODCH.P)</t>
    </r>
    <r>
      <rPr>
        <sz val="10"/>
        <color rgb="FF333333"/>
        <rFont val="Open Sans"/>
        <family val="2"/>
        <charset val="238"/>
      </rPr>
      <t> Směrodatná odchylka základního souboru z náhodného výběr (od Excel 2010)</t>
    </r>
  </si>
  <si>
    <r>
      <t>SMODCH.VÝBĚR.S</t>
    </r>
    <r>
      <rPr>
        <sz val="10"/>
        <color rgb="FF333333"/>
        <rFont val="Open Sans"/>
        <family val="2"/>
        <charset val="238"/>
      </rPr>
      <t> </t>
    </r>
    <r>
      <rPr>
        <i/>
        <sz val="10"/>
        <color rgb="FF333333"/>
        <rFont val="Open Sans"/>
        <family val="2"/>
        <charset val="238"/>
      </rPr>
      <t>(SMODCH.VÝBĚR.S)</t>
    </r>
    <r>
      <rPr>
        <sz val="10"/>
        <color rgb="FF333333"/>
        <rFont val="Open Sans"/>
        <family val="2"/>
        <charset val="238"/>
      </rPr>
      <t> Odhad směrodatné odchylky základního souboru z náhodného výběru (od Excel 2010)</t>
    </r>
  </si>
  <si>
    <t>SMODCH (STDEVP) Směrodatná odchylka základního souboru z náhodného výběru (zastaralá funkce)</t>
  </si>
  <si>
    <r>
      <t>SMODCH.VÝBĚR</t>
    </r>
    <r>
      <rPr>
        <sz val="10"/>
        <color rgb="FF333333"/>
        <rFont val="Open Sans"/>
        <family val="2"/>
        <charset val="238"/>
      </rPr>
      <t> </t>
    </r>
    <r>
      <rPr>
        <i/>
        <sz val="10"/>
        <color rgb="FF333333"/>
        <rFont val="Open Sans"/>
        <family val="2"/>
        <charset val="238"/>
      </rPr>
      <t>(STDEV)</t>
    </r>
    <r>
      <rPr>
        <sz val="10"/>
        <color rgb="FF333333"/>
        <rFont val="Open Sans"/>
        <family val="2"/>
        <charset val="238"/>
      </rPr>
      <t> Odhad směrodatné odchylky základního souboru z náhodného výběru (zastaralá funkce)</t>
    </r>
  </si>
  <si>
    <t>STANDARDIZE</t>
  </si>
  <si>
    <t>STDEVA</t>
  </si>
  <si>
    <t>STDEVPA</t>
  </si>
  <si>
    <t>STEYX</t>
  </si>
  <si>
    <t>TDIST</t>
  </si>
  <si>
    <t>TINV</t>
  </si>
  <si>
    <t>TRIMMEAN</t>
  </si>
  <si>
    <t>TTEST</t>
  </si>
  <si>
    <r>
      <t>VAR.P</t>
    </r>
    <r>
      <rPr>
        <sz val="10"/>
        <color rgb="FF333333"/>
        <rFont val="Open Sans"/>
        <family val="2"/>
        <charset val="238"/>
      </rPr>
      <t> </t>
    </r>
    <r>
      <rPr>
        <i/>
        <sz val="10"/>
        <color rgb="FF333333"/>
        <rFont val="Open Sans"/>
        <family val="2"/>
        <charset val="238"/>
      </rPr>
      <t>(VAR.P)</t>
    </r>
    <r>
      <rPr>
        <sz val="10"/>
        <color rgb="FF333333"/>
        <rFont val="Open Sans"/>
        <family val="2"/>
        <charset val="238"/>
      </rPr>
      <t> Rozptyl základního souboru (od Excel 2010)</t>
    </r>
  </si>
  <si>
    <r>
      <t>VAR.S</t>
    </r>
    <r>
      <rPr>
        <sz val="10"/>
        <color rgb="FF333333"/>
        <rFont val="Open Sans"/>
        <family val="2"/>
        <charset val="238"/>
      </rPr>
      <t> </t>
    </r>
    <r>
      <rPr>
        <i/>
        <sz val="10"/>
        <color rgb="FF333333"/>
        <rFont val="Open Sans"/>
        <family val="2"/>
        <charset val="238"/>
      </rPr>
      <t>(VAR.S)</t>
    </r>
    <r>
      <rPr>
        <sz val="10"/>
        <color rgb="FF333333"/>
        <rFont val="Open Sans"/>
        <family val="2"/>
        <charset val="238"/>
      </rPr>
      <t> Rozptyl výběru (od Excel 2010)</t>
    </r>
  </si>
  <si>
    <t>VARA</t>
  </si>
  <si>
    <t>VARPA</t>
  </si>
  <si>
    <r>
      <t>VAR</t>
    </r>
    <r>
      <rPr>
        <sz val="10"/>
        <color rgb="FF333333"/>
        <rFont val="Open Sans"/>
        <family val="2"/>
        <charset val="238"/>
      </rPr>
      <t> </t>
    </r>
    <r>
      <rPr>
        <i/>
        <sz val="10"/>
        <color rgb="FF333333"/>
        <rFont val="Open Sans"/>
        <family val="2"/>
        <charset val="238"/>
      </rPr>
      <t>(VARP)</t>
    </r>
    <r>
      <rPr>
        <sz val="10"/>
        <color rgb="FF333333"/>
        <rFont val="Open Sans"/>
        <family val="2"/>
        <charset val="238"/>
      </rPr>
      <t> Rozptyl základního souboru (zastaralá funkce)</t>
    </r>
  </si>
  <si>
    <r>
      <t>VAR.VÝBĚR</t>
    </r>
    <r>
      <rPr>
        <sz val="10"/>
        <color rgb="FF333333"/>
        <rFont val="Open Sans"/>
        <family val="2"/>
        <charset val="238"/>
      </rPr>
      <t> </t>
    </r>
    <r>
      <rPr>
        <i/>
        <sz val="10"/>
        <color rgb="FF333333"/>
        <rFont val="Open Sans"/>
        <family val="2"/>
        <charset val="238"/>
      </rPr>
      <t>(VAR)</t>
    </r>
    <r>
      <rPr>
        <sz val="10"/>
        <color rgb="FF333333"/>
        <rFont val="Open Sans"/>
        <family val="2"/>
        <charset val="238"/>
      </rPr>
      <t> - Rozptyl výběru (zastaralá funkce)</t>
    </r>
  </si>
  <si>
    <t>WEIBULL</t>
  </si>
  <si>
    <r>
      <t>ZTEST</t>
    </r>
    <r>
      <rPr>
        <sz val="10"/>
        <color rgb="FF333333"/>
        <rFont val="Open Sans"/>
        <family val="2"/>
        <charset val="238"/>
      </rPr>
      <t> </t>
    </r>
    <r>
      <rPr>
        <i/>
        <sz val="10"/>
        <color rgb="FF333333"/>
        <rFont val="Open Sans"/>
        <family val="2"/>
        <charset val="238"/>
      </rPr>
      <t>()</t>
    </r>
  </si>
  <si>
    <t>Počty pro:</t>
  </si>
  <si>
    <t>využít &amp;</t>
  </si>
  <si>
    <t>Plyn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</si>
</sst>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8"/>
      <color theme="8" tint="0.79998168889431442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color theme="3" tint="-0.249977111117893"/>
      <name val="Calibri"/>
      <family val="2"/>
      <charset val="238"/>
      <scheme val="minor"/>
    </font>
    <font>
      <sz val="20"/>
      <color theme="1"/>
      <name val="Calibri"/>
      <family val="2"/>
      <charset val="238"/>
      <scheme val="minor"/>
    </font>
    <font>
      <sz val="20"/>
      <color rgb="FF00B050"/>
      <name val="Calibri"/>
      <family val="2"/>
      <charset val="238"/>
      <scheme val="minor"/>
    </font>
    <font>
      <sz val="20"/>
      <color rgb="FFC00000"/>
      <name val="Calibri"/>
      <family val="2"/>
      <charset val="238"/>
      <scheme val="minor"/>
    </font>
    <font>
      <b/>
      <sz val="48"/>
      <color theme="4" tint="-0.499984740745262"/>
      <name val="Arial CE"/>
      <charset val="238"/>
    </font>
    <font>
      <b/>
      <sz val="22"/>
      <name val="Calibri"/>
      <family val="2"/>
      <charset val="238"/>
      <scheme val="minor"/>
    </font>
    <font>
      <sz val="20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30"/>
      <color theme="0"/>
      <name val="Calibri"/>
      <family val="2"/>
      <charset val="238"/>
      <scheme val="minor"/>
    </font>
    <font>
      <b/>
      <sz val="20"/>
      <name val="Arial CE"/>
      <charset val="238"/>
    </font>
    <font>
      <b/>
      <sz val="26"/>
      <color theme="0"/>
      <name val="Calibri"/>
      <family val="2"/>
      <charset val="238"/>
      <scheme val="minor"/>
    </font>
    <font>
      <sz val="14"/>
      <color theme="0"/>
      <name val="Calibri"/>
      <family val="2"/>
      <charset val="238"/>
      <scheme val="minor"/>
    </font>
    <font>
      <sz val="11"/>
      <name val="Arial CE"/>
      <charset val="238"/>
    </font>
    <font>
      <sz val="12"/>
      <color theme="0"/>
      <name val="Courier New"/>
      <family val="3"/>
      <charset val="238"/>
    </font>
    <font>
      <b/>
      <sz val="12"/>
      <name val="Arial CE"/>
      <charset val="238"/>
    </font>
    <font>
      <b/>
      <sz val="18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u/>
      <sz val="12"/>
      <color theme="10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sz val="11"/>
      <color rgb="FFC00000"/>
      <name val="Calibri"/>
      <family val="2"/>
      <charset val="238"/>
      <scheme val="minor"/>
    </font>
    <font>
      <b/>
      <sz val="10"/>
      <color rgb="FF333333"/>
      <name val="Open Sans"/>
      <family val="2"/>
      <charset val="238"/>
    </font>
    <font>
      <sz val="10"/>
      <color rgb="FF333333"/>
      <name val="Open Sans"/>
      <family val="2"/>
      <charset val="238"/>
    </font>
    <font>
      <i/>
      <sz val="10"/>
      <color rgb="FF333333"/>
      <name val="Open Sans"/>
      <family val="2"/>
      <charset val="238"/>
    </font>
  </fonts>
  <fills count="14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3" tint="-0.49998474074526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1" tint="0.249977111117893"/>
        <bgColor indexed="64"/>
      </patternFill>
    </fill>
  </fills>
  <borders count="22">
    <border>
      <left/>
      <right/>
      <top/>
      <bottom/>
      <diagonal/>
    </border>
    <border>
      <left style="thick">
        <color theme="3" tint="0.39994506668294322"/>
      </left>
      <right style="thick">
        <color theme="3" tint="0.39994506668294322"/>
      </right>
      <top style="thick">
        <color theme="3" tint="0.39994506668294322"/>
      </top>
      <bottom/>
      <diagonal/>
    </border>
    <border>
      <left style="thick">
        <color theme="3" tint="0.39994506668294322"/>
      </left>
      <right style="thick">
        <color theme="3" tint="0.39994506668294322"/>
      </right>
      <top/>
      <bottom/>
      <diagonal/>
    </border>
    <border>
      <left style="thick">
        <color theme="3" tint="0.39994506668294322"/>
      </left>
      <right style="thick">
        <color theme="3" tint="0.39994506668294322"/>
      </right>
      <top/>
      <bottom style="thick">
        <color theme="3" tint="0.39994506668294322"/>
      </bottom>
      <diagonal/>
    </border>
    <border>
      <left style="thick">
        <color rgb="FFFF0000"/>
      </left>
      <right style="thick">
        <color rgb="FFFF0000"/>
      </right>
      <top style="thick">
        <color rgb="FFFF0000"/>
      </top>
      <bottom/>
      <diagonal/>
    </border>
    <border>
      <left style="thick">
        <color rgb="FFFF0000"/>
      </left>
      <right style="thick">
        <color rgb="FFFF0000"/>
      </right>
      <top/>
      <bottom/>
      <diagonal/>
    </border>
    <border>
      <left style="thick">
        <color rgb="FFFF0000"/>
      </left>
      <right style="thick">
        <color rgb="FFFF0000"/>
      </right>
      <top/>
      <bottom style="thick">
        <color rgb="FFFF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rgb="FF002060"/>
      </left>
      <right/>
      <top style="thick">
        <color rgb="FF002060"/>
      </top>
      <bottom/>
      <diagonal/>
    </border>
    <border>
      <left/>
      <right/>
      <top style="thick">
        <color rgb="FF002060"/>
      </top>
      <bottom/>
      <diagonal/>
    </border>
    <border>
      <left/>
      <right style="thick">
        <color rgb="FF002060"/>
      </right>
      <top style="thick">
        <color rgb="FF002060"/>
      </top>
      <bottom/>
      <diagonal/>
    </border>
    <border>
      <left style="thick">
        <color rgb="FF002060"/>
      </left>
      <right/>
      <top/>
      <bottom/>
      <diagonal/>
    </border>
    <border>
      <left/>
      <right style="thick">
        <color rgb="FF002060"/>
      </right>
      <top/>
      <bottom/>
      <diagonal/>
    </border>
    <border>
      <left style="thick">
        <color rgb="FF002060"/>
      </left>
      <right/>
      <top/>
      <bottom style="thick">
        <color rgb="FF002060"/>
      </bottom>
      <diagonal/>
    </border>
    <border>
      <left/>
      <right/>
      <top/>
      <bottom style="thick">
        <color rgb="FF002060"/>
      </bottom>
      <diagonal/>
    </border>
    <border>
      <left/>
      <right style="thick">
        <color rgb="FF002060"/>
      </right>
      <top/>
      <bottom style="thick">
        <color rgb="FF002060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3" fillId="0" borderId="0" applyNumberFormat="0" applyFill="0" applyBorder="0" applyAlignment="0" applyProtection="0"/>
  </cellStyleXfs>
  <cellXfs count="113">
    <xf numFmtId="0" fontId="0" fillId="0" borderId="0" xfId="0"/>
    <xf numFmtId="0" fontId="0" fillId="0" borderId="0" xfId="0"/>
    <xf numFmtId="0" fontId="0" fillId="0" borderId="0" xfId="0" applyAlignment="1">
      <alignment horizontal="center"/>
    </xf>
    <xf numFmtId="0" fontId="0" fillId="0" borderId="2" xfId="0" applyBorder="1"/>
    <xf numFmtId="0" fontId="0" fillId="0" borderId="3" xfId="0" applyBorder="1"/>
    <xf numFmtId="0" fontId="0" fillId="0" borderId="5" xfId="0" applyBorder="1"/>
    <xf numFmtId="0" fontId="0" fillId="0" borderId="6" xfId="0" applyBorder="1"/>
    <xf numFmtId="0" fontId="0" fillId="0" borderId="0" xfId="0" applyAlignment="1">
      <alignment vertical="center"/>
    </xf>
    <xf numFmtId="0" fontId="0" fillId="2" borderId="0" xfId="0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0" fillId="2" borderId="0" xfId="0" quotePrefix="1" applyFill="1" applyAlignment="1">
      <alignment vertical="center"/>
    </xf>
    <xf numFmtId="0" fontId="3" fillId="0" borderId="0" xfId="0" applyFont="1"/>
    <xf numFmtId="0" fontId="1" fillId="0" borderId="0" xfId="0" applyFont="1" applyAlignment="1">
      <alignment horizontal="center" vertical="center"/>
    </xf>
    <xf numFmtId="0" fontId="0" fillId="0" borderId="1" xfId="0" applyFill="1" applyBorder="1"/>
    <xf numFmtId="0" fontId="0" fillId="0" borderId="0" xfId="0" applyFill="1"/>
    <xf numFmtId="0" fontId="0" fillId="0" borderId="4" xfId="0" applyFill="1" applyBorder="1"/>
    <xf numFmtId="0" fontId="0" fillId="0" borderId="2" xfId="0" applyFill="1" applyBorder="1"/>
    <xf numFmtId="0" fontId="0" fillId="0" borderId="5" xfId="0" applyFill="1" applyBorder="1"/>
    <xf numFmtId="0" fontId="0" fillId="0" borderId="7" xfId="0" quotePrefix="1" applyBorder="1" applyAlignment="1">
      <alignment vertical="center"/>
    </xf>
    <xf numFmtId="0" fontId="6" fillId="5" borderId="0" xfId="0" applyFont="1" applyFill="1"/>
    <xf numFmtId="0" fontId="6" fillId="5" borderId="0" xfId="0" quotePrefix="1" applyFont="1" applyFill="1"/>
    <xf numFmtId="0" fontId="6" fillId="5" borderId="0" xfId="0" applyFont="1" applyFill="1" applyAlignment="1">
      <alignment horizontal="right"/>
    </xf>
    <xf numFmtId="0" fontId="9" fillId="0" borderId="0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11" fillId="7" borderId="0" xfId="0" applyFont="1" applyFill="1" applyBorder="1" applyAlignment="1">
      <alignment horizontal="center" vertical="center"/>
    </xf>
    <xf numFmtId="0" fontId="0" fillId="6" borderId="8" xfId="0" applyFill="1" applyBorder="1"/>
    <xf numFmtId="0" fontId="0" fillId="6" borderId="9" xfId="0" applyFill="1" applyBorder="1"/>
    <xf numFmtId="0" fontId="0" fillId="6" borderId="10" xfId="0" applyFill="1" applyBorder="1"/>
    <xf numFmtId="0" fontId="0" fillId="6" borderId="11" xfId="0" applyFill="1" applyBorder="1"/>
    <xf numFmtId="0" fontId="12" fillId="6" borderId="0" xfId="0" applyFont="1" applyFill="1" applyBorder="1"/>
    <xf numFmtId="0" fontId="0" fillId="6" borderId="0" xfId="0" applyFill="1" applyBorder="1"/>
    <xf numFmtId="0" fontId="1" fillId="6" borderId="0" xfId="0" applyFont="1" applyFill="1" applyBorder="1"/>
    <xf numFmtId="0" fontId="0" fillId="6" borderId="12" xfId="0" applyFill="1" applyBorder="1"/>
    <xf numFmtId="0" fontId="13" fillId="6" borderId="11" xfId="0" applyFont="1" applyFill="1" applyBorder="1"/>
    <xf numFmtId="0" fontId="13" fillId="6" borderId="0" xfId="0" applyFont="1" applyFill="1" applyBorder="1"/>
    <xf numFmtId="0" fontId="14" fillId="6" borderId="0" xfId="0" applyFont="1" applyFill="1" applyBorder="1"/>
    <xf numFmtId="0" fontId="13" fillId="6" borderId="12" xfId="0" applyFont="1" applyFill="1" applyBorder="1"/>
    <xf numFmtId="0" fontId="13" fillId="0" borderId="0" xfId="0" applyFont="1"/>
    <xf numFmtId="0" fontId="0" fillId="6" borderId="13" xfId="0" applyFill="1" applyBorder="1"/>
    <xf numFmtId="0" fontId="0" fillId="6" borderId="14" xfId="0" applyFill="1" applyBorder="1"/>
    <xf numFmtId="0" fontId="0" fillId="6" borderId="15" xfId="0" applyFill="1" applyBorder="1"/>
    <xf numFmtId="0" fontId="0" fillId="8" borderId="8" xfId="0" applyFill="1" applyBorder="1"/>
    <xf numFmtId="0" fontId="0" fillId="8" borderId="9" xfId="0" applyFill="1" applyBorder="1"/>
    <xf numFmtId="0" fontId="0" fillId="8" borderId="10" xfId="0" applyFill="1" applyBorder="1"/>
    <xf numFmtId="0" fontId="16" fillId="8" borderId="0" xfId="0" applyFont="1" applyFill="1" applyBorder="1" applyAlignment="1">
      <alignment horizontal="center" vertical="center"/>
    </xf>
    <xf numFmtId="0" fontId="16" fillId="8" borderId="12" xfId="0" applyFont="1" applyFill="1" applyBorder="1" applyAlignment="1">
      <alignment horizontal="center" vertical="center"/>
    </xf>
    <xf numFmtId="0" fontId="0" fillId="0" borderId="0" xfId="0" quotePrefix="1"/>
    <xf numFmtId="0" fontId="17" fillId="8" borderId="11" xfId="0" applyFont="1" applyFill="1" applyBorder="1" applyAlignment="1">
      <alignment horizontal="center" vertical="center"/>
    </xf>
    <xf numFmtId="0" fontId="17" fillId="8" borderId="0" xfId="0" applyFont="1" applyFill="1" applyBorder="1" applyAlignment="1">
      <alignment horizontal="center" vertical="center"/>
    </xf>
    <xf numFmtId="0" fontId="18" fillId="8" borderId="11" xfId="0" applyFont="1" applyFill="1" applyBorder="1" applyAlignment="1">
      <alignment horizontal="center" vertical="top" wrapText="1"/>
    </xf>
    <xf numFmtId="0" fontId="19" fillId="8" borderId="0" xfId="0" applyFont="1" applyFill="1" applyBorder="1" applyAlignment="1">
      <alignment horizontal="center" vertical="center"/>
    </xf>
    <xf numFmtId="0" fontId="19" fillId="8" borderId="12" xfId="0" applyFont="1" applyFill="1" applyBorder="1" applyAlignment="1">
      <alignment horizontal="center" vertical="center"/>
    </xf>
    <xf numFmtId="0" fontId="0" fillId="8" borderId="13" xfId="0" applyFill="1" applyBorder="1"/>
    <xf numFmtId="0" fontId="0" fillId="8" borderId="14" xfId="0" applyFill="1" applyBorder="1"/>
    <xf numFmtId="0" fontId="0" fillId="8" borderId="15" xfId="0" applyFill="1" applyBorder="1"/>
    <xf numFmtId="0" fontId="21" fillId="9" borderId="8" xfId="0" applyFont="1" applyFill="1" applyBorder="1"/>
    <xf numFmtId="0" fontId="0" fillId="9" borderId="9" xfId="0" applyFill="1" applyBorder="1"/>
    <xf numFmtId="0" fontId="0" fillId="9" borderId="10" xfId="0" applyFill="1" applyBorder="1"/>
    <xf numFmtId="0" fontId="21" fillId="9" borderId="11" xfId="0" applyFont="1" applyFill="1" applyBorder="1"/>
    <xf numFmtId="0" fontId="22" fillId="9" borderId="0" xfId="0" applyFont="1" applyFill="1" applyBorder="1"/>
    <xf numFmtId="0" fontId="0" fillId="9" borderId="0" xfId="0" applyFill="1" applyBorder="1"/>
    <xf numFmtId="0" fontId="0" fillId="9" borderId="12" xfId="0" applyFill="1" applyBorder="1"/>
    <xf numFmtId="0" fontId="21" fillId="9" borderId="11" xfId="0" applyFont="1" applyFill="1" applyBorder="1" applyAlignment="1">
      <alignment vertical="center"/>
    </xf>
    <xf numFmtId="0" fontId="0" fillId="9" borderId="0" xfId="0" applyFill="1" applyBorder="1" applyAlignment="1">
      <alignment vertical="center"/>
    </xf>
    <xf numFmtId="0" fontId="24" fillId="9" borderId="0" xfId="1" applyFont="1" applyFill="1" applyBorder="1" applyAlignment="1">
      <alignment vertical="center"/>
    </xf>
    <xf numFmtId="0" fontId="0" fillId="9" borderId="12" xfId="0" applyFill="1" applyBorder="1" applyAlignment="1">
      <alignment vertical="center"/>
    </xf>
    <xf numFmtId="0" fontId="23" fillId="9" borderId="11" xfId="1" applyFill="1" applyBorder="1" applyAlignment="1">
      <alignment vertical="center"/>
    </xf>
    <xf numFmtId="0" fontId="23" fillId="9" borderId="13" xfId="1" applyFill="1" applyBorder="1"/>
    <xf numFmtId="0" fontId="0" fillId="9" borderId="14" xfId="0" applyFill="1" applyBorder="1"/>
    <xf numFmtId="0" fontId="23" fillId="9" borderId="14" xfId="1" applyFill="1" applyBorder="1"/>
    <xf numFmtId="0" fontId="0" fillId="9" borderId="15" xfId="0" applyFill="1" applyBorder="1"/>
    <xf numFmtId="0" fontId="0" fillId="0" borderId="16" xfId="0" applyBorder="1"/>
    <xf numFmtId="0" fontId="23" fillId="0" borderId="0" xfId="1"/>
    <xf numFmtId="0" fontId="0" fillId="0" borderId="7" xfId="0" applyBorder="1"/>
    <xf numFmtId="0" fontId="0" fillId="0" borderId="7" xfId="0" applyFill="1" applyBorder="1"/>
    <xf numFmtId="0" fontId="3" fillId="10" borderId="0" xfId="0" applyFont="1" applyFill="1"/>
    <xf numFmtId="0" fontId="3" fillId="10" borderId="0" xfId="0" applyFont="1" applyFill="1" applyAlignment="1">
      <alignment vertical="center"/>
    </xf>
    <xf numFmtId="0" fontId="0" fillId="0" borderId="7" xfId="0" applyFill="1" applyBorder="1" applyAlignment="1">
      <alignment vertical="center"/>
    </xf>
    <xf numFmtId="0" fontId="0" fillId="0" borderId="7" xfId="0" applyBorder="1" applyAlignment="1">
      <alignment vertical="center"/>
    </xf>
    <xf numFmtId="0" fontId="0" fillId="12" borderId="7" xfId="0" applyFill="1" applyBorder="1"/>
    <xf numFmtId="0" fontId="26" fillId="0" borderId="0" xfId="0" applyFont="1" applyAlignment="1">
      <alignment horizontal="left"/>
    </xf>
    <xf numFmtId="0" fontId="3" fillId="9" borderId="0" xfId="0" applyFont="1" applyFill="1"/>
    <xf numFmtId="14" fontId="0" fillId="0" borderId="0" xfId="0" applyNumberFormat="1" applyFill="1" applyBorder="1"/>
    <xf numFmtId="1" fontId="0" fillId="0" borderId="0" xfId="0" applyNumberFormat="1" applyFill="1" applyBorder="1"/>
    <xf numFmtId="0" fontId="0" fillId="0" borderId="18" xfId="0" applyFill="1" applyBorder="1"/>
    <xf numFmtId="0" fontId="3" fillId="0" borderId="7" xfId="0" applyFont="1" applyBorder="1"/>
    <xf numFmtId="0" fontId="27" fillId="0" borderId="7" xfId="0" applyFont="1" applyFill="1" applyBorder="1"/>
    <xf numFmtId="0" fontId="0" fillId="0" borderId="7" xfId="0" applyFont="1" applyFill="1" applyBorder="1"/>
    <xf numFmtId="0" fontId="27" fillId="0" borderId="7" xfId="0" applyFont="1" applyBorder="1"/>
    <xf numFmtId="0" fontId="23" fillId="0" borderId="0" xfId="1" applyAlignment="1">
      <alignment horizontal="left" vertical="center" wrapText="1" indent="1"/>
    </xf>
    <xf numFmtId="0" fontId="28" fillId="0" borderId="0" xfId="0" applyFont="1" applyAlignment="1">
      <alignment horizontal="left" vertical="center" wrapText="1" indent="1"/>
    </xf>
    <xf numFmtId="0" fontId="1" fillId="0" borderId="0" xfId="0" applyFont="1" applyFill="1" applyBorder="1"/>
    <xf numFmtId="0" fontId="0" fillId="0" borderId="17" xfId="0" applyBorder="1" applyAlignment="1">
      <alignment horizontal="center"/>
    </xf>
    <xf numFmtId="0" fontId="9" fillId="0" borderId="0" xfId="0" applyFont="1" applyBorder="1" applyAlignment="1">
      <alignment horizontal="center" vertical="center" wrapText="1"/>
    </xf>
    <xf numFmtId="0" fontId="10" fillId="6" borderId="0" xfId="0" applyFont="1" applyFill="1" applyBorder="1" applyAlignment="1">
      <alignment horizontal="center" vertical="center"/>
    </xf>
    <xf numFmtId="0" fontId="15" fillId="8" borderId="11" xfId="0" applyFont="1" applyFill="1" applyBorder="1" applyAlignment="1">
      <alignment horizontal="center" vertical="center"/>
    </xf>
    <xf numFmtId="0" fontId="15" fillId="8" borderId="0" xfId="0" applyFont="1" applyFill="1" applyBorder="1" applyAlignment="1">
      <alignment horizontal="center" vertical="center"/>
    </xf>
    <xf numFmtId="0" fontId="18" fillId="8" borderId="0" xfId="0" applyFont="1" applyFill="1" applyBorder="1" applyAlignment="1">
      <alignment horizontal="center" vertical="top" wrapText="1"/>
    </xf>
    <xf numFmtId="0" fontId="20" fillId="8" borderId="0" xfId="0" applyFont="1" applyFill="1" applyBorder="1" applyAlignment="1">
      <alignment horizontal="center" vertical="center"/>
    </xf>
    <xf numFmtId="0" fontId="20" fillId="8" borderId="12" xfId="0" applyFont="1" applyFill="1" applyBorder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5" fillId="4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/>
    </xf>
    <xf numFmtId="0" fontId="25" fillId="11" borderId="0" xfId="0" applyFont="1" applyFill="1" applyAlignment="1">
      <alignment horizontal="center"/>
    </xf>
    <xf numFmtId="0" fontId="1" fillId="12" borderId="0" xfId="0" applyFont="1" applyFill="1" applyAlignment="1">
      <alignment horizontal="center" vertical="center"/>
    </xf>
    <xf numFmtId="0" fontId="1" fillId="9" borderId="16" xfId="0" applyFont="1" applyFill="1" applyBorder="1" applyAlignment="1">
      <alignment horizontal="center"/>
    </xf>
    <xf numFmtId="0" fontId="25" fillId="13" borderId="0" xfId="0" applyFont="1" applyFill="1" applyAlignment="1">
      <alignment horizontal="center"/>
    </xf>
    <xf numFmtId="0" fontId="0" fillId="0" borderId="19" xfId="0" applyBorder="1" applyAlignment="1">
      <alignment horizontal="left" vertical="center"/>
    </xf>
    <xf numFmtId="0" fontId="0" fillId="0" borderId="20" xfId="0" applyBorder="1" applyAlignment="1">
      <alignment horizontal="left" vertical="center"/>
    </xf>
    <xf numFmtId="0" fontId="0" fillId="0" borderId="21" xfId="0" applyBorder="1" applyAlignment="1">
      <alignment horizontal="left" vertical="center"/>
    </xf>
    <xf numFmtId="0" fontId="0" fillId="9" borderId="7" xfId="0" applyFill="1" applyBorder="1"/>
    <xf numFmtId="0" fontId="0" fillId="0" borderId="16" xfId="0" applyBorder="1" applyAlignment="1"/>
    <xf numFmtId="0" fontId="1" fillId="5" borderId="7" xfId="0" applyFont="1" applyFill="1" applyBorder="1" applyAlignment="1">
      <alignment horizontal="center"/>
    </xf>
  </cellXfs>
  <cellStyles count="2">
    <cellStyle name="Hypertextový odkaz" xfId="1" builtinId="8"/>
    <cellStyle name="Normální" xfId="0" builtinId="0"/>
  </cellStyles>
  <dxfs count="0"/>
  <tableStyles count="0" defaultTableStyle="TableStyleMedium2" defaultPivotStyle="PivotStyleLight16"/>
  <colors>
    <mruColors>
      <color rgb="FFFF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1.png"/><Relationship Id="rId1" Type="http://schemas.openxmlformats.org/officeDocument/2006/relationships/hyperlink" Target="https://mvp.microsoft.com/en-us/PublicProfile/5002722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352425</xdr:colOff>
      <xdr:row>11</xdr:row>
      <xdr:rowOff>76200</xdr:rowOff>
    </xdr:from>
    <xdr:to>
      <xdr:col>7</xdr:col>
      <xdr:colOff>352425</xdr:colOff>
      <xdr:row>14</xdr:row>
      <xdr:rowOff>95151</xdr:rowOff>
    </xdr:to>
    <xdr:pic>
      <xdr:nvPicPr>
        <xdr:cNvPr id="2" name="Obrázek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A01907D4-E677-4FD0-865A-48B7D99C67E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143500" y="3105150"/>
          <a:ext cx="0" cy="790476"/>
        </a:xfrm>
        <a:prstGeom prst="rect">
          <a:avLst/>
        </a:prstGeom>
      </xdr:spPr>
    </xdr:pic>
    <xdr:clientData/>
  </xdr:twoCellAnchor>
  <xdr:twoCellAnchor editAs="oneCell">
    <xdr:from>
      <xdr:col>7</xdr:col>
      <xdr:colOff>349491</xdr:colOff>
      <xdr:row>19</xdr:row>
      <xdr:rowOff>0</xdr:rowOff>
    </xdr:from>
    <xdr:to>
      <xdr:col>7</xdr:col>
      <xdr:colOff>349491</xdr:colOff>
      <xdr:row>22</xdr:row>
      <xdr:rowOff>28575</xdr:rowOff>
    </xdr:to>
    <xdr:pic>
      <xdr:nvPicPr>
        <xdr:cNvPr id="3" name="Obrázek 2">
          <a:extLst>
            <a:ext uri="{FF2B5EF4-FFF2-40B4-BE49-F238E27FC236}">
              <a16:creationId xmlns:a16="http://schemas.microsoft.com/office/drawing/2014/main" id="{0D8D8856-9A55-42D3-A5E3-186576C6BA5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5140566" y="4991100"/>
          <a:ext cx="0" cy="704850"/>
        </a:xfrm>
        <a:prstGeom prst="rect">
          <a:avLst/>
        </a:prstGeom>
      </xdr:spPr>
    </xdr:pic>
    <xdr:clientData/>
  </xdr:twoCellAnchor>
  <xdr:twoCellAnchor editAs="oneCell">
    <xdr:from>
      <xdr:col>7</xdr:col>
      <xdr:colOff>317259</xdr:colOff>
      <xdr:row>11</xdr:row>
      <xdr:rowOff>104775</xdr:rowOff>
    </xdr:from>
    <xdr:to>
      <xdr:col>7</xdr:col>
      <xdr:colOff>317259</xdr:colOff>
      <xdr:row>14</xdr:row>
      <xdr:rowOff>122860</xdr:rowOff>
    </xdr:to>
    <xdr:pic>
      <xdr:nvPicPr>
        <xdr:cNvPr id="4" name="Obrázek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725A79C2-AF96-4455-A33D-7225E4DDCEA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108334" y="3133725"/>
          <a:ext cx="0" cy="789610"/>
        </a:xfrm>
        <a:prstGeom prst="rect">
          <a:avLst/>
        </a:prstGeom>
      </xdr:spPr>
    </xdr:pic>
    <xdr:clientData/>
  </xdr:twoCellAnchor>
  <xdr:twoCellAnchor editAs="oneCell">
    <xdr:from>
      <xdr:col>7</xdr:col>
      <xdr:colOff>314325</xdr:colOff>
      <xdr:row>19</xdr:row>
      <xdr:rowOff>0</xdr:rowOff>
    </xdr:from>
    <xdr:to>
      <xdr:col>7</xdr:col>
      <xdr:colOff>314325</xdr:colOff>
      <xdr:row>22</xdr:row>
      <xdr:rowOff>26843</xdr:rowOff>
    </xdr:to>
    <xdr:pic>
      <xdr:nvPicPr>
        <xdr:cNvPr id="5" name="Obrázek 4">
          <a:extLst>
            <a:ext uri="{FF2B5EF4-FFF2-40B4-BE49-F238E27FC236}">
              <a16:creationId xmlns:a16="http://schemas.microsoft.com/office/drawing/2014/main" id="{C287EFD4-DBD3-4FE4-BE0C-F1A767ED70B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5105400" y="4991100"/>
          <a:ext cx="0" cy="703118"/>
        </a:xfrm>
        <a:prstGeom prst="rect">
          <a:avLst/>
        </a:prstGeom>
      </xdr:spPr>
    </xdr:pic>
    <xdr:clientData/>
  </xdr:twoCellAnchor>
  <xdr:twoCellAnchor editAs="oneCell">
    <xdr:from>
      <xdr:col>7</xdr:col>
      <xdr:colOff>352425</xdr:colOff>
      <xdr:row>11</xdr:row>
      <xdr:rowOff>76200</xdr:rowOff>
    </xdr:from>
    <xdr:to>
      <xdr:col>7</xdr:col>
      <xdr:colOff>352425</xdr:colOff>
      <xdr:row>14</xdr:row>
      <xdr:rowOff>95151</xdr:rowOff>
    </xdr:to>
    <xdr:pic>
      <xdr:nvPicPr>
        <xdr:cNvPr id="6" name="Obrázek 5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203A3B4C-DFD0-4DC4-B0BB-DB13ECC1824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143500" y="3105150"/>
          <a:ext cx="0" cy="790476"/>
        </a:xfrm>
        <a:prstGeom prst="rect">
          <a:avLst/>
        </a:prstGeom>
      </xdr:spPr>
    </xdr:pic>
    <xdr:clientData/>
  </xdr:twoCellAnchor>
  <xdr:twoCellAnchor editAs="oneCell">
    <xdr:from>
      <xdr:col>7</xdr:col>
      <xdr:colOff>349491</xdr:colOff>
      <xdr:row>19</xdr:row>
      <xdr:rowOff>0</xdr:rowOff>
    </xdr:from>
    <xdr:to>
      <xdr:col>7</xdr:col>
      <xdr:colOff>349491</xdr:colOff>
      <xdr:row>22</xdr:row>
      <xdr:rowOff>28575</xdr:rowOff>
    </xdr:to>
    <xdr:pic>
      <xdr:nvPicPr>
        <xdr:cNvPr id="7" name="Obrázek 6">
          <a:extLst>
            <a:ext uri="{FF2B5EF4-FFF2-40B4-BE49-F238E27FC236}">
              <a16:creationId xmlns:a16="http://schemas.microsoft.com/office/drawing/2014/main" id="{1F2646C9-B13B-440E-B215-86C25F763D5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5140566" y="4991100"/>
          <a:ext cx="0" cy="704850"/>
        </a:xfrm>
        <a:prstGeom prst="rect">
          <a:avLst/>
        </a:prstGeom>
      </xdr:spPr>
    </xdr:pic>
    <xdr:clientData/>
  </xdr:twoCellAnchor>
  <xdr:twoCellAnchor editAs="oneCell">
    <xdr:from>
      <xdr:col>7</xdr:col>
      <xdr:colOff>317259</xdr:colOff>
      <xdr:row>11</xdr:row>
      <xdr:rowOff>104775</xdr:rowOff>
    </xdr:from>
    <xdr:to>
      <xdr:col>7</xdr:col>
      <xdr:colOff>317259</xdr:colOff>
      <xdr:row>14</xdr:row>
      <xdr:rowOff>122860</xdr:rowOff>
    </xdr:to>
    <xdr:pic>
      <xdr:nvPicPr>
        <xdr:cNvPr id="8" name="Obrázek 7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3102FC09-DB0C-4B27-B8AE-7A175840F61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108334" y="3133725"/>
          <a:ext cx="1962771" cy="789610"/>
        </a:xfrm>
        <a:prstGeom prst="rect">
          <a:avLst/>
        </a:prstGeom>
      </xdr:spPr>
    </xdr:pic>
    <xdr:clientData/>
  </xdr:twoCellAnchor>
  <xdr:twoCellAnchor editAs="oneCell">
    <xdr:from>
      <xdr:col>7</xdr:col>
      <xdr:colOff>333375</xdr:colOff>
      <xdr:row>11</xdr:row>
      <xdr:rowOff>95250</xdr:rowOff>
    </xdr:from>
    <xdr:to>
      <xdr:col>9</xdr:col>
      <xdr:colOff>400671</xdr:colOff>
      <xdr:row>14</xdr:row>
      <xdr:rowOff>113335</xdr:rowOff>
    </xdr:to>
    <xdr:pic>
      <xdr:nvPicPr>
        <xdr:cNvPr id="9" name="Obrázek 8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4D61219A-E780-461A-A9BA-A2048A7DA55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124450" y="3181350"/>
          <a:ext cx="1962771" cy="78961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7.xml.rels><?xml version="1.0" encoding="UTF-8" standalone="yes"?>
<Relationships xmlns="http://schemas.openxmlformats.org/package/2006/relationships"><Relationship Id="rId8" Type="http://schemas.openxmlformats.org/officeDocument/2006/relationships/hyperlink" Target="http://office.lasakovi.com/excel/funkce-statisticke/MAX-statisticka-funkce-Excel/" TargetMode="External"/><Relationship Id="rId13" Type="http://schemas.openxmlformats.org/officeDocument/2006/relationships/hyperlink" Target="http://office.lasakovi.com/excel/funkce-statisticke/POCET-COUNT-statisticka-funkce-Excel/" TargetMode="External"/><Relationship Id="rId18" Type="http://schemas.openxmlformats.org/officeDocument/2006/relationships/hyperlink" Target="http://office.lasakovi.com/excel/funkce-statisticke/RANK_AVG-statisticka-funkce-Excel/" TargetMode="External"/><Relationship Id="rId3" Type="http://schemas.openxmlformats.org/officeDocument/2006/relationships/hyperlink" Target="http://office.lasakovi.com/excel/funkce-statisticke/countif-funkce-statisticke-excel/" TargetMode="External"/><Relationship Id="rId7" Type="http://schemas.openxmlformats.org/officeDocument/2006/relationships/hyperlink" Target="http://office.lasakovi.com/excel/funkce-statisticke/LARGE-statisticka-funkce-Excel/" TargetMode="External"/><Relationship Id="rId12" Type="http://schemas.openxmlformats.org/officeDocument/2006/relationships/hyperlink" Target="http://office.lasakovi.com/excel/funkce-statisticke/MINA-statisticka-funkce-Excel/" TargetMode="External"/><Relationship Id="rId17" Type="http://schemas.openxmlformats.org/officeDocument/2006/relationships/hyperlink" Target="http://office.lasakovi.com/excel/funkce-statisticke/RANK_EQ-statisticka-funkce-Excel/" TargetMode="External"/><Relationship Id="rId2" Type="http://schemas.openxmlformats.org/officeDocument/2006/relationships/hyperlink" Target="http://office.lasakovi.com/excel/funkce-statisticke/COUNTBLANK-funkce-statisticke-excel/" TargetMode="External"/><Relationship Id="rId16" Type="http://schemas.openxmlformats.org/officeDocument/2006/relationships/hyperlink" Target="http://office.lasakovi.com/excel/funkce-statisticke/RANK-statisticka-funkce-Excel/" TargetMode="External"/><Relationship Id="rId20" Type="http://schemas.openxmlformats.org/officeDocument/2006/relationships/hyperlink" Target="http://office.lasakovi.com/excel/funkce-statisticke/SMODCH-STDEVP-smerodatna-odchylka-Excel/" TargetMode="External"/><Relationship Id="rId1" Type="http://schemas.openxmlformats.org/officeDocument/2006/relationships/hyperlink" Target="http://office.lasakovi.com/excel/funkce-statisticke/AVERAGEA-funkce-statisticke-Excel/" TargetMode="External"/><Relationship Id="rId6" Type="http://schemas.openxmlformats.org/officeDocument/2006/relationships/hyperlink" Target="http://office.lasakovi.com/excel/funkce-statisticke/HARMEAN-statisticka-funkce-Excel/" TargetMode="External"/><Relationship Id="rId11" Type="http://schemas.openxmlformats.org/officeDocument/2006/relationships/hyperlink" Target="http://office.lasakovi.com/excel/funkce-statisticke/MIN-statisticka-funkce-Excel/" TargetMode="External"/><Relationship Id="rId5" Type="http://schemas.openxmlformats.org/officeDocument/2006/relationships/hyperlink" Target="http://office.lasakovi.com/excel/funkce-statisticke/GEOMEAN-statisticka-funkce-Excel/" TargetMode="External"/><Relationship Id="rId15" Type="http://schemas.openxmlformats.org/officeDocument/2006/relationships/hyperlink" Target="http://office.lasakovi.com/excel/funkce-statisticke/PRUMER-AVERAGE-statisticka-funkce-Excel/" TargetMode="External"/><Relationship Id="rId10" Type="http://schemas.openxmlformats.org/officeDocument/2006/relationships/hyperlink" Target="http://office.lasakovi.com/excel/funkce-statisticke/MEDIAN-statisticka-funkce-Excel/" TargetMode="External"/><Relationship Id="rId19" Type="http://schemas.openxmlformats.org/officeDocument/2006/relationships/hyperlink" Target="http://office.lasakovi.com/excel/funkce-statisticke/SMALL-statisticka-funkce-Excel/" TargetMode="External"/><Relationship Id="rId4" Type="http://schemas.openxmlformats.org/officeDocument/2006/relationships/hyperlink" Target="http://office.lasakovi.com/excel/funkce-statisticke/countifs-funkce-statisticke-excel/" TargetMode="External"/><Relationship Id="rId9" Type="http://schemas.openxmlformats.org/officeDocument/2006/relationships/hyperlink" Target="http://office.lasakovi.com/excel/funkce-statisticke/MAXA-statisticka-funkce-Excel/" TargetMode="External"/><Relationship Id="rId14" Type="http://schemas.openxmlformats.org/officeDocument/2006/relationships/hyperlink" Target="http://office.lasakovi.com/excel/funkce-statisticke/POCET2-COUNTA-statisticka-funkce-Excel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1"/>
  <dimension ref="A1:P49"/>
  <sheetViews>
    <sheetView showGridLines="0" tabSelected="1" workbookViewId="0">
      <selection activeCell="E24" sqref="E24:E25"/>
    </sheetView>
  </sheetViews>
  <sheetFormatPr defaultColWidth="0" defaultRowHeight="15" customHeight="1" zeroHeight="1"/>
  <cols>
    <col min="1" max="1" width="1.33203125" style="1" customWidth="1"/>
    <col min="2" max="2" width="1.6640625" style="1" customWidth="1"/>
    <col min="3" max="3" width="3.33203125" style="1" customWidth="1"/>
    <col min="4" max="4" width="5.33203125" style="1" customWidth="1"/>
    <col min="5" max="5" width="34.88671875" style="1" customWidth="1"/>
    <col min="6" max="6" width="12.44140625" style="1" customWidth="1"/>
    <col min="7" max="7" width="13" style="1" customWidth="1"/>
    <col min="8" max="8" width="16.44140625" style="1" customWidth="1"/>
    <col min="9" max="9" width="12" style="1" customWidth="1"/>
    <col min="10" max="10" width="7.109375" style="1" customWidth="1"/>
    <col min="11" max="11" width="1.88671875" style="1" customWidth="1"/>
    <col min="12" max="12" width="1.44140625" style="1" customWidth="1"/>
    <col min="13" max="16" width="0" style="1" hidden="1" customWidth="1"/>
    <col min="17" max="16384" width="9.109375" style="1" hidden="1"/>
  </cols>
  <sheetData>
    <row r="1" spans="3:16" ht="8.25" customHeight="1"/>
    <row r="2" spans="3:16" ht="54" customHeight="1">
      <c r="C2" s="93" t="s">
        <v>24</v>
      </c>
      <c r="D2" s="93"/>
      <c r="E2" s="93"/>
      <c r="F2" s="93"/>
      <c r="G2" s="93"/>
      <c r="H2" s="93"/>
      <c r="I2" s="93"/>
      <c r="J2" s="93"/>
      <c r="K2" s="22"/>
      <c r="L2" s="23"/>
    </row>
    <row r="3" spans="3:16" ht="31.5" customHeight="1">
      <c r="C3" s="94" t="s">
        <v>25</v>
      </c>
      <c r="D3" s="94"/>
      <c r="E3" s="94"/>
      <c r="F3" s="94"/>
      <c r="G3" s="94"/>
      <c r="H3" s="94"/>
      <c r="I3" s="94"/>
      <c r="J3" s="94"/>
    </row>
    <row r="4" spans="3:16" ht="17.25" customHeight="1" thickBot="1">
      <c r="C4" s="24"/>
      <c r="D4" s="24"/>
      <c r="E4" s="24"/>
      <c r="F4" s="24"/>
      <c r="G4" s="24"/>
      <c r="H4" s="24"/>
      <c r="I4" s="24"/>
      <c r="J4" s="24"/>
    </row>
    <row r="5" spans="3:16" ht="11.25" customHeight="1" thickTop="1">
      <c r="C5" s="25"/>
      <c r="D5" s="26"/>
      <c r="E5" s="26"/>
      <c r="F5" s="26"/>
      <c r="G5" s="26"/>
      <c r="H5" s="26"/>
      <c r="I5" s="26"/>
      <c r="J5" s="27"/>
    </row>
    <row r="6" spans="3:16" ht="27.75" customHeight="1">
      <c r="C6" s="28"/>
      <c r="D6" s="29" t="s">
        <v>26</v>
      </c>
      <c r="E6" s="30"/>
      <c r="F6" s="30"/>
      <c r="G6" s="31"/>
      <c r="H6" s="30"/>
      <c r="I6" s="30"/>
      <c r="J6" s="32"/>
    </row>
    <row r="7" spans="3:16" s="37" customFormat="1" ht="20.25" customHeight="1">
      <c r="C7" s="33"/>
      <c r="D7" s="34"/>
      <c r="E7" s="34" t="s">
        <v>33</v>
      </c>
      <c r="F7" s="34"/>
      <c r="G7" s="35"/>
      <c r="H7" s="34"/>
      <c r="I7" s="34"/>
      <c r="J7" s="36"/>
    </row>
    <row r="8" spans="3:16" s="37" customFormat="1" ht="20.25" customHeight="1">
      <c r="C8" s="33"/>
      <c r="D8" s="34"/>
      <c r="E8" s="34" t="s">
        <v>34</v>
      </c>
      <c r="F8" s="34"/>
      <c r="G8" s="34"/>
      <c r="H8" s="34"/>
      <c r="I8" s="34"/>
      <c r="J8" s="36"/>
    </row>
    <row r="9" spans="3:16" s="37" customFormat="1" ht="20.25" customHeight="1">
      <c r="C9" s="33"/>
      <c r="D9" s="34"/>
      <c r="E9" s="34" t="s">
        <v>44</v>
      </c>
      <c r="F9" s="34"/>
      <c r="G9" s="34"/>
      <c r="H9" s="34"/>
      <c r="I9" s="34"/>
      <c r="J9" s="36"/>
    </row>
    <row r="10" spans="3:16" thickBot="1">
      <c r="C10" s="38"/>
      <c r="D10" s="39"/>
      <c r="E10" s="39"/>
      <c r="F10" s="39"/>
      <c r="G10" s="39"/>
      <c r="H10" s="39"/>
      <c r="I10" s="39"/>
      <c r="J10" s="40"/>
    </row>
    <row r="11" spans="3:16" ht="15.6" thickTop="1" thickBot="1"/>
    <row r="12" spans="3:16" ht="15.75" customHeight="1" thickTop="1">
      <c r="C12" s="41"/>
      <c r="D12" s="42"/>
      <c r="E12" s="42"/>
      <c r="F12" s="42"/>
      <c r="G12" s="42"/>
      <c r="H12" s="42"/>
      <c r="I12" s="42"/>
      <c r="J12" s="43"/>
    </row>
    <row r="13" spans="3:16" ht="22.5" customHeight="1">
      <c r="C13" s="95" t="s">
        <v>27</v>
      </c>
      <c r="D13" s="96"/>
      <c r="E13" s="96"/>
      <c r="F13" s="96"/>
      <c r="G13" s="96"/>
      <c r="H13" s="44"/>
      <c r="I13" s="44"/>
      <c r="J13" s="45"/>
      <c r="P13" s="46"/>
    </row>
    <row r="14" spans="3:16" ht="22.5" customHeight="1">
      <c r="C14" s="95"/>
      <c r="D14" s="96"/>
      <c r="E14" s="96"/>
      <c r="F14" s="96"/>
      <c r="G14" s="96"/>
      <c r="H14" s="44"/>
      <c r="I14" s="44"/>
      <c r="J14" s="45"/>
      <c r="P14" s="46"/>
    </row>
    <row r="15" spans="3:16" ht="13.5" customHeight="1">
      <c r="C15" s="47"/>
      <c r="D15" s="48"/>
      <c r="E15" s="48"/>
      <c r="F15" s="48"/>
      <c r="G15" s="48"/>
      <c r="H15" s="44"/>
      <c r="I15" s="44"/>
      <c r="J15" s="45"/>
      <c r="P15" s="46"/>
    </row>
    <row r="16" spans="3:16" ht="18" customHeight="1">
      <c r="C16" s="49"/>
      <c r="D16" s="97" t="s">
        <v>28</v>
      </c>
      <c r="E16" s="97"/>
      <c r="F16" s="97"/>
      <c r="G16" s="97"/>
      <c r="H16" s="50"/>
      <c r="I16" s="50"/>
      <c r="J16" s="51"/>
    </row>
    <row r="17" spans="1:12" ht="36.75" customHeight="1">
      <c r="C17" s="49"/>
      <c r="D17" s="97"/>
      <c r="E17" s="97"/>
      <c r="F17" s="97"/>
      <c r="G17" s="97"/>
      <c r="H17" s="98">
        <v>5002722</v>
      </c>
      <c r="I17" s="98"/>
      <c r="J17" s="99"/>
    </row>
    <row r="18" spans="1:12" ht="12" customHeight="1" thickBot="1">
      <c r="C18" s="52"/>
      <c r="D18" s="53"/>
      <c r="E18" s="53"/>
      <c r="F18" s="53"/>
      <c r="G18" s="53"/>
      <c r="H18" s="53"/>
      <c r="I18" s="53"/>
      <c r="J18" s="54"/>
    </row>
    <row r="19" spans="1:12" thickTop="1"/>
    <row r="20" spans="1:12" thickBot="1"/>
    <row r="21" spans="1:12" ht="10.5" customHeight="1" thickTop="1">
      <c r="C21" s="55"/>
      <c r="D21" s="56"/>
      <c r="E21" s="56"/>
      <c r="F21" s="56"/>
      <c r="G21" s="56"/>
      <c r="H21" s="56"/>
      <c r="I21" s="56"/>
      <c r="J21" s="57"/>
    </row>
    <row r="22" spans="1:12" ht="27" customHeight="1">
      <c r="C22" s="58"/>
      <c r="D22" s="59" t="s">
        <v>29</v>
      </c>
      <c r="E22" s="60"/>
      <c r="F22" s="60"/>
      <c r="G22" s="60"/>
      <c r="H22" s="60"/>
      <c r="I22" s="60"/>
      <c r="J22" s="61"/>
    </row>
    <row r="23" spans="1:12" s="7" customFormat="1" ht="19.5" customHeight="1">
      <c r="C23" s="62"/>
      <c r="D23" s="63"/>
      <c r="E23" s="64" t="s">
        <v>31</v>
      </c>
      <c r="F23" s="63"/>
      <c r="G23" s="63"/>
      <c r="H23" s="63"/>
      <c r="I23" s="63"/>
      <c r="J23" s="65"/>
    </row>
    <row r="24" spans="1:12" s="7" customFormat="1" ht="19.5" customHeight="1">
      <c r="C24" s="66"/>
      <c r="D24" s="63"/>
      <c r="E24" s="64" t="s">
        <v>19</v>
      </c>
      <c r="F24" s="63"/>
      <c r="G24" s="63"/>
      <c r="H24" s="63"/>
      <c r="I24" s="63"/>
      <c r="J24" s="65"/>
    </row>
    <row r="25" spans="1:12" s="7" customFormat="1" ht="19.5" customHeight="1">
      <c r="C25" s="66"/>
      <c r="D25" s="63"/>
      <c r="E25" s="64" t="s">
        <v>20</v>
      </c>
      <c r="F25" s="63"/>
      <c r="G25" s="63"/>
      <c r="H25" s="63"/>
      <c r="I25" s="63"/>
      <c r="J25" s="65"/>
    </row>
    <row r="26" spans="1:12" thickBot="1">
      <c r="C26" s="67"/>
      <c r="D26" s="68"/>
      <c r="E26" s="69"/>
      <c r="F26" s="68"/>
      <c r="G26" s="68"/>
      <c r="H26" s="68"/>
      <c r="I26" s="68"/>
      <c r="J26" s="70"/>
    </row>
    <row r="27" spans="1:12" thickTop="1">
      <c r="A27" s="71"/>
      <c r="C27" s="72"/>
    </row>
    <row r="28" spans="1:12" ht="14.4">
      <c r="B28" s="92" t="s">
        <v>30</v>
      </c>
      <c r="C28" s="92"/>
      <c r="D28" s="92"/>
      <c r="E28" s="92"/>
      <c r="F28" s="92"/>
      <c r="G28" s="92"/>
      <c r="H28" s="92"/>
      <c r="I28" s="92"/>
      <c r="J28" s="92"/>
      <c r="K28" s="92"/>
      <c r="L28" s="92"/>
    </row>
    <row r="29" spans="1:12" ht="15" hidden="1" customHeight="1"/>
    <row r="30" spans="1:12" ht="15" hidden="1" customHeight="1"/>
    <row r="31" spans="1:12" ht="15" hidden="1" customHeight="1"/>
    <row r="32" spans="1:12" ht="15" hidden="1" customHeight="1"/>
    <row r="33" ht="15" hidden="1" customHeight="1"/>
    <row r="34" ht="15" hidden="1" customHeight="1"/>
    <row r="35" ht="15" hidden="1" customHeight="1"/>
    <row r="36" ht="15" hidden="1" customHeight="1"/>
    <row r="37" ht="15" hidden="1" customHeight="1"/>
    <row r="38" ht="15" hidden="1" customHeight="1"/>
    <row r="39" ht="15" hidden="1" customHeight="1"/>
    <row r="40" ht="15" hidden="1" customHeight="1"/>
    <row r="41" ht="15" hidden="1" customHeight="1"/>
    <row r="42" ht="15" hidden="1" customHeight="1"/>
    <row r="43" ht="15" hidden="1" customHeight="1"/>
    <row r="44" ht="15" hidden="1" customHeight="1"/>
    <row r="45" ht="15" hidden="1" customHeight="1"/>
    <row r="46" ht="15" hidden="1" customHeight="1"/>
    <row r="47" ht="14.4" hidden="1"/>
    <row r="48" ht="14.4" hidden="1"/>
    <row r="49" ht="14.4" hidden="1"/>
  </sheetData>
  <mergeCells count="6">
    <mergeCell ref="B28:L28"/>
    <mergeCell ref="C2:J2"/>
    <mergeCell ref="C3:J3"/>
    <mergeCell ref="C13:G14"/>
    <mergeCell ref="D16:G17"/>
    <mergeCell ref="H17:J17"/>
  </mergeCells>
  <pageMargins left="0.7" right="0.7" top="0.78740157499999996" bottom="0.78740157499999996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List2"/>
  <dimension ref="A1:J31"/>
  <sheetViews>
    <sheetView workbookViewId="0">
      <selection activeCell="G20" sqref="G20"/>
    </sheetView>
  </sheetViews>
  <sheetFormatPr defaultRowHeight="14.4"/>
  <cols>
    <col min="1" max="1" width="4.88671875" customWidth="1"/>
    <col min="2" max="2" width="12.6640625" customWidth="1"/>
    <col min="3" max="3" width="15" customWidth="1"/>
    <col min="7" max="7" width="12.88671875" customWidth="1"/>
  </cols>
  <sheetData>
    <row r="1" spans="1:10" ht="23.4">
      <c r="A1" s="100" t="s">
        <v>0</v>
      </c>
      <c r="B1" s="100"/>
      <c r="C1" s="100"/>
      <c r="D1" s="100"/>
      <c r="E1" s="100"/>
      <c r="F1" s="100"/>
      <c r="G1" s="1"/>
    </row>
    <row r="2" spans="1:10">
      <c r="A2" s="101" t="s">
        <v>1</v>
      </c>
      <c r="B2" s="101"/>
      <c r="C2" s="101"/>
      <c r="D2" s="101"/>
      <c r="E2" s="101"/>
      <c r="F2" s="101"/>
      <c r="G2" s="1"/>
    </row>
    <row r="4" spans="1:10" s="1" customFormat="1" ht="25.8">
      <c r="A4" s="19"/>
      <c r="B4" s="20" t="s">
        <v>22</v>
      </c>
      <c r="C4" s="19"/>
      <c r="D4" s="19"/>
      <c r="E4" s="19"/>
      <c r="F4" s="19"/>
      <c r="G4" s="19"/>
      <c r="H4" s="19" t="s">
        <v>21</v>
      </c>
      <c r="I4" s="19"/>
      <c r="J4" s="21"/>
    </row>
    <row r="5" spans="1:10" s="1" customFormat="1" ht="25.8">
      <c r="A5" s="19"/>
      <c r="B5" s="19" t="s">
        <v>23</v>
      </c>
      <c r="C5" s="19"/>
      <c r="D5" s="19"/>
      <c r="E5" s="19"/>
      <c r="F5" s="19"/>
      <c r="G5" s="19"/>
      <c r="H5" s="19"/>
      <c r="I5" s="19"/>
      <c r="J5" s="19"/>
    </row>
    <row r="6" spans="1:10" s="1" customFormat="1"/>
    <row r="7" spans="1:10" s="1" customFormat="1"/>
    <row r="8" spans="1:10" s="1" customFormat="1"/>
    <row r="9" spans="1:10" ht="15" thickBot="1">
      <c r="A9" s="1"/>
      <c r="B9" s="11" t="s">
        <v>2</v>
      </c>
      <c r="C9" s="11" t="s">
        <v>3</v>
      </c>
      <c r="D9" s="11" t="s">
        <v>4</v>
      </c>
      <c r="E9" s="1"/>
      <c r="F9" s="1"/>
      <c r="G9" s="1"/>
    </row>
    <row r="10" spans="1:10" ht="15" thickTop="1">
      <c r="A10" s="1"/>
      <c r="B10" s="13" t="s">
        <v>5</v>
      </c>
      <c r="C10" s="14" t="s">
        <v>6</v>
      </c>
      <c r="D10" s="15" t="s">
        <v>7</v>
      </c>
      <c r="E10" s="1"/>
      <c r="F10" s="1"/>
      <c r="G10" s="91" t="s">
        <v>159</v>
      </c>
    </row>
    <row r="11" spans="1:10">
      <c r="A11" s="1"/>
      <c r="B11" s="16" t="s">
        <v>5</v>
      </c>
      <c r="C11" s="14" t="s">
        <v>8</v>
      </c>
      <c r="D11" s="17" t="s">
        <v>7</v>
      </c>
      <c r="E11" s="7"/>
      <c r="F11" s="1"/>
      <c r="G11" s="73" t="s">
        <v>5</v>
      </c>
      <c r="H11" s="73"/>
    </row>
    <row r="12" spans="1:10">
      <c r="A12" s="1"/>
      <c r="B12" s="3" t="s">
        <v>5</v>
      </c>
      <c r="C12" s="1" t="s">
        <v>6</v>
      </c>
      <c r="D12" s="5" t="s">
        <v>9</v>
      </c>
      <c r="E12" s="1"/>
      <c r="F12" s="1"/>
      <c r="G12" s="74" t="s">
        <v>11</v>
      </c>
      <c r="H12" s="73"/>
    </row>
    <row r="13" spans="1:10">
      <c r="A13" s="1"/>
      <c r="B13" s="3" t="s">
        <v>5</v>
      </c>
      <c r="C13" s="1" t="s">
        <v>8</v>
      </c>
      <c r="D13" s="5" t="s">
        <v>9</v>
      </c>
      <c r="E13" s="1"/>
      <c r="F13" s="1"/>
      <c r="G13" s="74" t="s">
        <v>14</v>
      </c>
      <c r="H13" s="73"/>
    </row>
    <row r="14" spans="1:10">
      <c r="A14" s="1"/>
      <c r="B14" s="3" t="s">
        <v>5</v>
      </c>
      <c r="C14" s="1" t="s">
        <v>6</v>
      </c>
      <c r="D14" s="5" t="s">
        <v>10</v>
      </c>
      <c r="E14" s="1"/>
      <c r="F14" s="1"/>
      <c r="G14" s="1"/>
    </row>
    <row r="15" spans="1:10">
      <c r="A15" s="1"/>
      <c r="B15" s="3" t="s">
        <v>11</v>
      </c>
      <c r="C15" s="1" t="s">
        <v>12</v>
      </c>
      <c r="D15" s="5" t="s">
        <v>7</v>
      </c>
      <c r="E15" s="1"/>
      <c r="F15" s="1"/>
      <c r="G15" s="1"/>
    </row>
    <row r="16" spans="1:10">
      <c r="A16" s="1"/>
      <c r="B16" s="3" t="s">
        <v>11</v>
      </c>
      <c r="C16" s="1" t="s">
        <v>13</v>
      </c>
      <c r="D16" s="5" t="s">
        <v>7</v>
      </c>
      <c r="E16" s="1"/>
      <c r="F16" s="1"/>
      <c r="G16" s="91" t="s">
        <v>159</v>
      </c>
    </row>
    <row r="17" spans="1:8">
      <c r="A17" s="1"/>
      <c r="B17" s="3" t="s">
        <v>11</v>
      </c>
      <c r="C17" s="1" t="s">
        <v>13</v>
      </c>
      <c r="D17" s="5" t="s">
        <v>10</v>
      </c>
      <c r="E17" s="1"/>
      <c r="F17" s="1"/>
      <c r="G17" s="110" t="s">
        <v>161</v>
      </c>
      <c r="H17" s="73"/>
    </row>
    <row r="18" spans="1:8">
      <c r="A18" s="1"/>
      <c r="B18" s="3" t="s">
        <v>11</v>
      </c>
      <c r="C18" s="1" t="s">
        <v>12</v>
      </c>
      <c r="D18" s="5" t="s">
        <v>9</v>
      </c>
      <c r="E18" s="1"/>
      <c r="F18" s="1"/>
      <c r="G18" s="110" t="s">
        <v>7</v>
      </c>
      <c r="H18" s="73"/>
    </row>
    <row r="19" spans="1:8">
      <c r="A19" s="1"/>
      <c r="B19" s="3" t="s">
        <v>14</v>
      </c>
      <c r="C19" s="1" t="s">
        <v>15</v>
      </c>
      <c r="D19" s="5" t="s">
        <v>7</v>
      </c>
      <c r="E19" s="1"/>
      <c r="F19" s="1"/>
      <c r="G19" s="110" t="s">
        <v>9</v>
      </c>
      <c r="H19" s="73"/>
    </row>
    <row r="20" spans="1:8" ht="15" thickBot="1">
      <c r="A20" s="1"/>
      <c r="B20" s="4" t="s">
        <v>14</v>
      </c>
      <c r="C20" s="1" t="s">
        <v>15</v>
      </c>
      <c r="D20" s="6" t="s">
        <v>9</v>
      </c>
      <c r="E20" s="1"/>
      <c r="F20" s="1"/>
      <c r="G20" s="1"/>
    </row>
    <row r="21" spans="1:8" ht="15" thickTop="1">
      <c r="A21" s="1"/>
      <c r="B21" s="1"/>
      <c r="C21" s="1"/>
      <c r="D21" s="1"/>
      <c r="E21" s="1"/>
      <c r="F21" s="1"/>
      <c r="G21" s="1"/>
    </row>
    <row r="23" spans="1:8">
      <c r="B23" s="1"/>
      <c r="C23" s="2"/>
      <c r="D23" s="1"/>
      <c r="E23" s="1"/>
    </row>
    <row r="24" spans="1:8">
      <c r="B24" s="8"/>
      <c r="C24" s="9"/>
      <c r="D24" s="10"/>
      <c r="E24" s="8"/>
    </row>
    <row r="26" spans="1:8">
      <c r="A26" t="s">
        <v>18</v>
      </c>
    </row>
    <row r="27" spans="1:8">
      <c r="A27" s="1" t="s">
        <v>19</v>
      </c>
    </row>
    <row r="28" spans="1:8">
      <c r="A28" s="1" t="s">
        <v>20</v>
      </c>
    </row>
    <row r="30" spans="1:8">
      <c r="B30" s="7" t="s">
        <v>17</v>
      </c>
    </row>
    <row r="31" spans="1:8">
      <c r="B31" s="18"/>
    </row>
  </sheetData>
  <mergeCells count="2">
    <mergeCell ref="A1:F1"/>
    <mergeCell ref="A2:F2"/>
  </mergeCells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List3"/>
  <dimension ref="A1:N30"/>
  <sheetViews>
    <sheetView workbookViewId="0">
      <selection activeCell="B8" sqref="B8"/>
    </sheetView>
  </sheetViews>
  <sheetFormatPr defaultColWidth="9.109375" defaultRowHeight="14.4"/>
  <cols>
    <col min="1" max="1" width="4.88671875" style="1" customWidth="1"/>
    <col min="2" max="2" width="15.5546875" style="1" customWidth="1"/>
    <col min="3" max="3" width="15" style="1" customWidth="1"/>
    <col min="4" max="16384" width="9.109375" style="1"/>
  </cols>
  <sheetData>
    <row r="1" spans="1:14" ht="23.4">
      <c r="A1" s="100" t="s">
        <v>0</v>
      </c>
      <c r="B1" s="100"/>
      <c r="C1" s="100"/>
      <c r="D1" s="100"/>
      <c r="E1" s="100"/>
      <c r="F1" s="100"/>
    </row>
    <row r="2" spans="1:14">
      <c r="A2" s="101" t="s">
        <v>1</v>
      </c>
      <c r="B2" s="101"/>
      <c r="C2" s="101"/>
      <c r="D2" s="101"/>
      <c r="E2" s="101"/>
      <c r="F2" s="101"/>
    </row>
    <row r="4" spans="1:14">
      <c r="B4" s="102" t="s">
        <v>37</v>
      </c>
      <c r="C4" s="102"/>
      <c r="D4" s="102"/>
      <c r="E4" s="102"/>
      <c r="N4" s="1" t="s">
        <v>38</v>
      </c>
    </row>
    <row r="5" spans="1:14">
      <c r="B5" s="1" t="s">
        <v>42</v>
      </c>
      <c r="E5" s="73"/>
      <c r="M5" s="1" t="s">
        <v>39</v>
      </c>
      <c r="N5" s="1" t="s">
        <v>40</v>
      </c>
    </row>
    <row r="6" spans="1:14">
      <c r="B6" s="1" t="s">
        <v>43</v>
      </c>
      <c r="E6" s="73"/>
      <c r="N6" s="1" t="s">
        <v>41</v>
      </c>
    </row>
    <row r="7" spans="1:14">
      <c r="B7" s="1" t="s">
        <v>160</v>
      </c>
      <c r="E7" s="73"/>
    </row>
    <row r="9" spans="1:14">
      <c r="B9" s="75" t="s">
        <v>2</v>
      </c>
      <c r="C9" s="75" t="s">
        <v>3</v>
      </c>
      <c r="D9" s="75" t="s">
        <v>4</v>
      </c>
      <c r="E9" s="75" t="s">
        <v>36</v>
      </c>
    </row>
    <row r="10" spans="1:14" ht="18" customHeight="1">
      <c r="B10" s="79" t="s">
        <v>5</v>
      </c>
      <c r="C10" s="74" t="s">
        <v>6</v>
      </c>
      <c r="D10" s="74" t="s">
        <v>7</v>
      </c>
      <c r="E10" s="73">
        <v>10000</v>
      </c>
      <c r="I10" s="80"/>
    </row>
    <row r="11" spans="1:14" ht="18" customHeight="1">
      <c r="B11" s="79" t="s">
        <v>5</v>
      </c>
      <c r="C11" s="74" t="s">
        <v>8</v>
      </c>
      <c r="D11" s="74" t="s">
        <v>7</v>
      </c>
      <c r="E11" s="73">
        <v>39650</v>
      </c>
      <c r="I11" s="80"/>
    </row>
    <row r="12" spans="1:14" ht="18" customHeight="1">
      <c r="B12" s="79" t="s">
        <v>5</v>
      </c>
      <c r="C12" s="73" t="s">
        <v>6</v>
      </c>
      <c r="D12" s="73" t="s">
        <v>9</v>
      </c>
      <c r="E12" s="73">
        <v>52851</v>
      </c>
      <c r="I12" s="80"/>
    </row>
    <row r="13" spans="1:14" ht="18" customHeight="1">
      <c r="B13" s="79" t="s">
        <v>5</v>
      </c>
      <c r="C13" s="73" t="s">
        <v>8</v>
      </c>
      <c r="D13" s="73" t="s">
        <v>9</v>
      </c>
      <c r="E13" s="73">
        <v>54644</v>
      </c>
    </row>
    <row r="14" spans="1:14" ht="18" customHeight="1">
      <c r="B14" s="79" t="s">
        <v>5</v>
      </c>
      <c r="C14" s="73" t="s">
        <v>6</v>
      </c>
      <c r="D14" s="73" t="s">
        <v>10</v>
      </c>
      <c r="E14" s="73">
        <v>68591</v>
      </c>
    </row>
    <row r="15" spans="1:14" ht="18" customHeight="1">
      <c r="B15" s="73" t="s">
        <v>11</v>
      </c>
      <c r="C15" s="73" t="s">
        <v>12</v>
      </c>
      <c r="D15" s="73" t="s">
        <v>7</v>
      </c>
      <c r="E15" s="73">
        <v>61890</v>
      </c>
    </row>
    <row r="16" spans="1:14" ht="18" customHeight="1">
      <c r="B16" s="73" t="s">
        <v>11</v>
      </c>
      <c r="C16" s="73" t="s">
        <v>13</v>
      </c>
      <c r="D16" s="73" t="s">
        <v>7</v>
      </c>
      <c r="E16" s="73">
        <v>51598</v>
      </c>
    </row>
    <row r="17" spans="1:5" ht="18" customHeight="1">
      <c r="B17" s="73" t="s">
        <v>11</v>
      </c>
      <c r="C17" s="73" t="s">
        <v>13</v>
      </c>
      <c r="D17" s="73" t="s">
        <v>10</v>
      </c>
      <c r="E17" s="73">
        <v>70134</v>
      </c>
    </row>
    <row r="18" spans="1:5" ht="18" customHeight="1">
      <c r="B18" s="73" t="s">
        <v>11</v>
      </c>
      <c r="C18" s="73" t="s">
        <v>12</v>
      </c>
      <c r="D18" s="73" t="s">
        <v>9</v>
      </c>
      <c r="E18" s="73">
        <v>10000</v>
      </c>
    </row>
    <row r="19" spans="1:5" ht="18" customHeight="1">
      <c r="B19" s="73" t="s">
        <v>14</v>
      </c>
      <c r="C19" s="73" t="s">
        <v>15</v>
      </c>
      <c r="D19" s="73" t="s">
        <v>7</v>
      </c>
      <c r="E19" s="73">
        <v>24507</v>
      </c>
    </row>
    <row r="20" spans="1:5" ht="18" customHeight="1">
      <c r="B20" s="73" t="s">
        <v>14</v>
      </c>
      <c r="C20" s="73" t="s">
        <v>15</v>
      </c>
      <c r="D20" s="73" t="s">
        <v>9</v>
      </c>
      <c r="E20" s="73">
        <v>61397</v>
      </c>
    </row>
    <row r="23" spans="1:5">
      <c r="B23" s="7" t="s">
        <v>16</v>
      </c>
      <c r="C23" s="12"/>
      <c r="D23" s="18"/>
      <c r="E23" s="7"/>
    </row>
    <row r="24" spans="1:5">
      <c r="B24" s="7" t="s">
        <v>17</v>
      </c>
      <c r="C24" s="12"/>
      <c r="D24" s="18"/>
      <c r="E24" s="7"/>
    </row>
    <row r="25" spans="1:5">
      <c r="C25" s="2"/>
    </row>
    <row r="26" spans="1:5">
      <c r="B26" s="8"/>
      <c r="C26" s="9"/>
      <c r="D26" s="10"/>
      <c r="E26" s="8"/>
    </row>
    <row r="28" spans="1:5">
      <c r="A28" s="1" t="s">
        <v>18</v>
      </c>
    </row>
    <row r="29" spans="1:5">
      <c r="A29" s="1" t="s">
        <v>19</v>
      </c>
    </row>
    <row r="30" spans="1:5">
      <c r="A30" s="1" t="s">
        <v>20</v>
      </c>
    </row>
  </sheetData>
  <mergeCells count="3">
    <mergeCell ref="A1:F1"/>
    <mergeCell ref="A2:F2"/>
    <mergeCell ref="B4:E4"/>
  </mergeCells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List4"/>
  <dimension ref="A1:J24"/>
  <sheetViews>
    <sheetView workbookViewId="0">
      <selection activeCell="H17" sqref="H17"/>
    </sheetView>
  </sheetViews>
  <sheetFormatPr defaultColWidth="9.109375" defaultRowHeight="14.4"/>
  <cols>
    <col min="1" max="1" width="4.88671875" style="1" customWidth="1"/>
    <col min="2" max="2" width="12.6640625" style="1" customWidth="1"/>
    <col min="3" max="3" width="15" style="1" customWidth="1"/>
    <col min="4" max="16384" width="9.109375" style="1"/>
  </cols>
  <sheetData>
    <row r="1" spans="1:10" ht="29.25" customHeight="1">
      <c r="A1" s="100" t="s">
        <v>0</v>
      </c>
      <c r="B1" s="100"/>
      <c r="C1" s="100"/>
      <c r="D1" s="100"/>
      <c r="E1" s="100"/>
      <c r="F1" s="100"/>
    </row>
    <row r="2" spans="1:10">
      <c r="A2" s="101" t="s">
        <v>1</v>
      </c>
      <c r="B2" s="101"/>
      <c r="C2" s="101"/>
      <c r="D2" s="101"/>
      <c r="E2" s="101"/>
      <c r="F2" s="101"/>
    </row>
    <row r="6" spans="1:10" s="7" customFormat="1" ht="19.5" customHeight="1">
      <c r="B6" s="76" t="s">
        <v>2</v>
      </c>
      <c r="C6" s="76" t="s">
        <v>3</v>
      </c>
      <c r="D6" s="76" t="s">
        <v>4</v>
      </c>
      <c r="G6" s="104" t="s">
        <v>35</v>
      </c>
      <c r="H6" s="104"/>
      <c r="I6" s="104"/>
      <c r="J6" s="104"/>
    </row>
    <row r="7" spans="1:10" s="7" customFormat="1" ht="19.5" customHeight="1">
      <c r="B7" s="77" t="s">
        <v>5</v>
      </c>
      <c r="C7" s="77" t="s">
        <v>6</v>
      </c>
      <c r="D7" s="77" t="s">
        <v>7</v>
      </c>
    </row>
    <row r="8" spans="1:10" s="7" customFormat="1" ht="19.5" customHeight="1">
      <c r="B8" s="77" t="s">
        <v>5</v>
      </c>
      <c r="C8" s="77" t="s">
        <v>8</v>
      </c>
      <c r="D8" s="77" t="s">
        <v>7</v>
      </c>
      <c r="G8" s="78"/>
      <c r="H8" s="78" t="s">
        <v>7</v>
      </c>
      <c r="I8" s="78" t="s">
        <v>9</v>
      </c>
      <c r="J8" s="78" t="s">
        <v>10</v>
      </c>
    </row>
    <row r="9" spans="1:10" s="7" customFormat="1" ht="19.5" customHeight="1">
      <c r="B9" s="78" t="s">
        <v>5</v>
      </c>
      <c r="C9" s="78" t="s">
        <v>6</v>
      </c>
      <c r="D9" s="78" t="s">
        <v>9</v>
      </c>
      <c r="G9" s="78" t="str">
        <f>B7:B17</f>
        <v>Ford</v>
      </c>
      <c r="H9" s="78"/>
      <c r="I9" s="78"/>
      <c r="J9" s="78"/>
    </row>
    <row r="10" spans="1:10" s="7" customFormat="1" ht="19.5" customHeight="1">
      <c r="B10" s="78" t="s">
        <v>5</v>
      </c>
      <c r="C10" s="78" t="s">
        <v>8</v>
      </c>
      <c r="D10" s="78" t="s">
        <v>9</v>
      </c>
      <c r="G10" s="78" t="s">
        <v>11</v>
      </c>
      <c r="H10" s="78"/>
      <c r="I10" s="78"/>
      <c r="J10" s="78"/>
    </row>
    <row r="11" spans="1:10" s="7" customFormat="1" ht="19.5" customHeight="1">
      <c r="B11" s="78" t="s">
        <v>5</v>
      </c>
      <c r="C11" s="78" t="s">
        <v>6</v>
      </c>
      <c r="D11" s="78" t="s">
        <v>10</v>
      </c>
      <c r="G11" s="78" t="s">
        <v>14</v>
      </c>
      <c r="H11" s="78"/>
      <c r="I11" s="78"/>
      <c r="J11" s="78"/>
    </row>
    <row r="12" spans="1:10" s="7" customFormat="1" ht="19.5" customHeight="1">
      <c r="B12" s="78" t="s">
        <v>11</v>
      </c>
      <c r="C12" s="78" t="s">
        <v>12</v>
      </c>
      <c r="D12" s="78" t="s">
        <v>7</v>
      </c>
    </row>
    <row r="13" spans="1:10" s="7" customFormat="1" ht="19.5" customHeight="1">
      <c r="B13" s="78" t="s">
        <v>11</v>
      </c>
      <c r="C13" s="78" t="s">
        <v>13</v>
      </c>
      <c r="D13" s="78" t="s">
        <v>7</v>
      </c>
    </row>
    <row r="14" spans="1:10" s="7" customFormat="1" ht="19.5" customHeight="1">
      <c r="B14" s="78" t="s">
        <v>11</v>
      </c>
      <c r="C14" s="78" t="s">
        <v>13</v>
      </c>
      <c r="D14" s="78" t="s">
        <v>10</v>
      </c>
    </row>
    <row r="15" spans="1:10" s="7" customFormat="1" ht="19.5" customHeight="1">
      <c r="B15" s="78" t="s">
        <v>11</v>
      </c>
      <c r="C15" s="78" t="s">
        <v>12</v>
      </c>
      <c r="D15" s="78" t="s">
        <v>9</v>
      </c>
    </row>
    <row r="16" spans="1:10" s="7" customFormat="1" ht="19.5" customHeight="1">
      <c r="B16" s="78" t="s">
        <v>14</v>
      </c>
      <c r="C16" s="78" t="s">
        <v>15</v>
      </c>
      <c r="D16" s="78" t="s">
        <v>7</v>
      </c>
    </row>
    <row r="17" spans="1:6" s="7" customFormat="1" ht="19.5" customHeight="1">
      <c r="B17" s="78" t="s">
        <v>14</v>
      </c>
      <c r="C17" s="78" t="s">
        <v>15</v>
      </c>
      <c r="D17" s="78" t="s">
        <v>9</v>
      </c>
    </row>
    <row r="18" spans="1:6" s="7" customFormat="1" ht="19.5" customHeight="1"/>
    <row r="21" spans="1:6">
      <c r="A21" s="103" t="s">
        <v>32</v>
      </c>
      <c r="B21" s="103"/>
      <c r="C21" s="103"/>
      <c r="D21" s="103"/>
      <c r="E21" s="103"/>
      <c r="F21" s="103"/>
    </row>
    <row r="22" spans="1:6">
      <c r="A22" s="1" t="s">
        <v>18</v>
      </c>
    </row>
    <row r="23" spans="1:6">
      <c r="A23" s="1" t="s">
        <v>19</v>
      </c>
    </row>
    <row r="24" spans="1:6">
      <c r="A24" s="1" t="s">
        <v>20</v>
      </c>
    </row>
  </sheetData>
  <mergeCells count="4">
    <mergeCell ref="A1:F1"/>
    <mergeCell ref="A2:F2"/>
    <mergeCell ref="A21:F21"/>
    <mergeCell ref="G6:J6"/>
  </mergeCells>
  <pageMargins left="0.7" right="0.7" top="0.78740157499999996" bottom="0.78740157499999996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List5"/>
  <dimension ref="A1:N19"/>
  <sheetViews>
    <sheetView workbookViewId="0">
      <selection activeCell="D5" sqref="D5"/>
    </sheetView>
  </sheetViews>
  <sheetFormatPr defaultColWidth="9.109375" defaultRowHeight="14.4"/>
  <cols>
    <col min="1" max="1" width="4.88671875" style="1" customWidth="1"/>
    <col min="2" max="2" width="12.6640625" style="1" customWidth="1"/>
    <col min="3" max="3" width="9" style="1" customWidth="1"/>
    <col min="4" max="4" width="10.33203125" style="1" customWidth="1"/>
    <col min="5" max="5" width="12.6640625" style="1" customWidth="1"/>
    <col min="6" max="6" width="15" style="1" customWidth="1"/>
    <col min="7" max="8" width="9.109375" style="1"/>
    <col min="9" max="9" width="11.88671875" style="1" customWidth="1"/>
    <col min="10" max="16384" width="9.109375" style="1"/>
  </cols>
  <sheetData>
    <row r="1" spans="1:14" ht="23.4">
      <c r="A1" s="100" t="s">
        <v>0</v>
      </c>
      <c r="B1" s="100"/>
      <c r="C1" s="100"/>
      <c r="D1" s="100"/>
      <c r="E1" s="100"/>
      <c r="F1" s="100"/>
      <c r="G1" s="100"/>
      <c r="H1" s="100"/>
    </row>
    <row r="2" spans="1:14">
      <c r="A2" s="101" t="s">
        <v>1</v>
      </c>
      <c r="B2" s="101"/>
      <c r="C2" s="101"/>
      <c r="D2" s="101"/>
      <c r="E2" s="101"/>
      <c r="F2" s="101"/>
      <c r="G2" s="101"/>
      <c r="H2" s="101"/>
    </row>
    <row r="3" spans="1:14">
      <c r="L3" s="106" t="s">
        <v>45</v>
      </c>
      <c r="M3" s="106"/>
      <c r="N3" s="106"/>
    </row>
    <row r="4" spans="1:14">
      <c r="B4" s="81" t="s">
        <v>46</v>
      </c>
      <c r="C4" s="81" t="s">
        <v>47</v>
      </c>
      <c r="D4" s="81" t="s">
        <v>48</v>
      </c>
      <c r="E4" s="81" t="s">
        <v>49</v>
      </c>
      <c r="F4" s="81" t="s">
        <v>3</v>
      </c>
    </row>
    <row r="5" spans="1:14">
      <c r="B5" s="82">
        <v>42399</v>
      </c>
      <c r="C5" s="82"/>
      <c r="D5" s="83">
        <f>MONTH(B5)</f>
        <v>1</v>
      </c>
      <c r="E5" s="82"/>
      <c r="F5" s="14" t="s">
        <v>6</v>
      </c>
      <c r="I5" s="105" t="s">
        <v>50</v>
      </c>
      <c r="J5" s="105"/>
      <c r="L5" s="105" t="s">
        <v>50</v>
      </c>
      <c r="M5" s="105"/>
    </row>
    <row r="6" spans="1:14">
      <c r="B6" s="82">
        <v>42400</v>
      </c>
      <c r="C6" s="82"/>
      <c r="D6" s="83">
        <f t="shared" ref="D6:D15" si="0">MONTH(B6)</f>
        <v>1</v>
      </c>
      <c r="E6" s="82"/>
      <c r="F6" s="14" t="s">
        <v>8</v>
      </c>
      <c r="G6" s="7"/>
      <c r="I6" s="74">
        <v>2</v>
      </c>
      <c r="J6" s="73">
        <f>COUNTIFS($D$5:$D$15,I6)</f>
        <v>5</v>
      </c>
      <c r="L6" s="74">
        <v>2</v>
      </c>
      <c r="M6" s="73">
        <f t="array" ref="M6">SUM(IF(MONTH(B5:B15)=L6,1,0))</f>
        <v>5</v>
      </c>
    </row>
    <row r="7" spans="1:14">
      <c r="B7" s="82">
        <v>42401</v>
      </c>
      <c r="C7" s="82"/>
      <c r="D7" s="83">
        <f t="shared" si="0"/>
        <v>2</v>
      </c>
      <c r="E7" s="82"/>
      <c r="F7" s="1" t="s">
        <v>6</v>
      </c>
      <c r="I7" s="74">
        <v>3</v>
      </c>
      <c r="J7" s="73">
        <f t="shared" ref="J7:J8" si="1">COUNTIFS($D$5:$D$15,I7)</f>
        <v>2</v>
      </c>
    </row>
    <row r="8" spans="1:14">
      <c r="B8" s="82">
        <v>42403</v>
      </c>
      <c r="C8" s="82"/>
      <c r="D8" s="83">
        <f t="shared" si="0"/>
        <v>2</v>
      </c>
      <c r="E8" s="82"/>
      <c r="F8" s="1" t="s">
        <v>8</v>
      </c>
      <c r="I8" s="74">
        <v>4</v>
      </c>
      <c r="J8" s="73">
        <f t="shared" si="1"/>
        <v>0</v>
      </c>
    </row>
    <row r="9" spans="1:14">
      <c r="B9" s="82">
        <v>42432</v>
      </c>
      <c r="C9" s="82"/>
      <c r="D9" s="83">
        <f t="shared" si="0"/>
        <v>3</v>
      </c>
      <c r="E9" s="82"/>
      <c r="F9" s="1" t="s">
        <v>6</v>
      </c>
    </row>
    <row r="10" spans="1:14">
      <c r="B10" s="82">
        <v>42433</v>
      </c>
      <c r="C10" s="82"/>
      <c r="D10" s="83">
        <f t="shared" si="0"/>
        <v>3</v>
      </c>
      <c r="E10" s="82"/>
      <c r="F10" s="1" t="s">
        <v>12</v>
      </c>
      <c r="I10" s="105" t="s">
        <v>51</v>
      </c>
      <c r="J10" s="105"/>
      <c r="L10" s="105" t="s">
        <v>51</v>
      </c>
      <c r="M10" s="105"/>
    </row>
    <row r="11" spans="1:14">
      <c r="B11" s="82">
        <v>42405</v>
      </c>
      <c r="C11" s="82"/>
      <c r="D11" s="83">
        <f t="shared" si="0"/>
        <v>2</v>
      </c>
      <c r="E11" s="82"/>
      <c r="F11" s="1" t="s">
        <v>13</v>
      </c>
      <c r="I11" s="73"/>
      <c r="J11" s="73"/>
      <c r="L11" s="84"/>
    </row>
    <row r="12" spans="1:14">
      <c r="B12" s="82">
        <v>42493</v>
      </c>
      <c r="C12" s="82"/>
      <c r="D12" s="83">
        <f t="shared" si="0"/>
        <v>5</v>
      </c>
      <c r="E12" s="82"/>
      <c r="F12" s="1" t="s">
        <v>13</v>
      </c>
      <c r="I12" s="73"/>
      <c r="J12" s="73"/>
    </row>
    <row r="13" spans="1:14">
      <c r="B13" s="82">
        <v>42497</v>
      </c>
      <c r="C13" s="82"/>
      <c r="D13" s="83">
        <f t="shared" si="0"/>
        <v>5</v>
      </c>
      <c r="E13" s="82"/>
      <c r="F13" s="1" t="s">
        <v>12</v>
      </c>
    </row>
    <row r="14" spans="1:14">
      <c r="B14" s="82">
        <v>42043</v>
      </c>
      <c r="C14" s="82"/>
      <c r="D14" s="83">
        <f t="shared" si="0"/>
        <v>2</v>
      </c>
      <c r="E14" s="82"/>
      <c r="F14" s="1" t="s">
        <v>15</v>
      </c>
      <c r="I14" s="105" t="s">
        <v>52</v>
      </c>
      <c r="J14" s="105"/>
      <c r="L14" s="105" t="s">
        <v>52</v>
      </c>
      <c r="M14" s="105"/>
    </row>
    <row r="15" spans="1:14">
      <c r="B15" s="82">
        <v>42044</v>
      </c>
      <c r="C15" s="82"/>
      <c r="D15" s="83">
        <f t="shared" si="0"/>
        <v>2</v>
      </c>
      <c r="E15" s="82"/>
      <c r="F15" s="1" t="s">
        <v>15</v>
      </c>
      <c r="I15" s="73"/>
      <c r="J15" s="73"/>
      <c r="L15" s="74"/>
    </row>
    <row r="16" spans="1:14">
      <c r="I16" s="73"/>
      <c r="J16" s="73"/>
    </row>
    <row r="17" spans="2:10">
      <c r="I17" s="73"/>
      <c r="J17" s="73"/>
    </row>
    <row r="18" spans="2:10">
      <c r="F18" s="2"/>
    </row>
    <row r="19" spans="2:10">
      <c r="B19" s="8"/>
      <c r="C19" s="8"/>
      <c r="D19" s="8"/>
      <c r="E19" s="8"/>
      <c r="F19" s="9"/>
      <c r="G19" s="8"/>
    </row>
  </sheetData>
  <mergeCells count="9">
    <mergeCell ref="I14:J14"/>
    <mergeCell ref="L14:M14"/>
    <mergeCell ref="A1:H1"/>
    <mergeCell ref="A2:H2"/>
    <mergeCell ref="L3:N3"/>
    <mergeCell ref="I5:J5"/>
    <mergeCell ref="L5:M5"/>
    <mergeCell ref="I10:J10"/>
    <mergeCell ref="L10:M10"/>
  </mergeCells>
  <pageMargins left="0.7" right="0.7" top="0.78740157499999996" bottom="0.78740157499999996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List6"/>
  <dimension ref="A1:K22"/>
  <sheetViews>
    <sheetView workbookViewId="0">
      <selection activeCell="G12" sqref="G12"/>
    </sheetView>
  </sheetViews>
  <sheetFormatPr defaultRowHeight="14.4"/>
  <cols>
    <col min="2" max="2" width="14" customWidth="1"/>
    <col min="4" max="4" width="16.88671875" customWidth="1"/>
  </cols>
  <sheetData>
    <row r="1" spans="1:11" ht="23.4">
      <c r="A1" s="100" t="s">
        <v>0</v>
      </c>
      <c r="B1" s="100"/>
      <c r="C1" s="100"/>
      <c r="D1" s="100"/>
      <c r="E1" s="100"/>
      <c r="F1" s="100"/>
      <c r="G1" s="1"/>
      <c r="H1" s="1"/>
      <c r="I1" s="1"/>
      <c r="J1" s="1"/>
      <c r="K1" s="1"/>
    </row>
    <row r="2" spans="1:11">
      <c r="A2" s="101" t="s">
        <v>1</v>
      </c>
      <c r="B2" s="101"/>
      <c r="C2" s="101"/>
      <c r="D2" s="101"/>
      <c r="E2" s="101"/>
      <c r="F2" s="101"/>
      <c r="G2" s="1"/>
      <c r="H2" s="1"/>
      <c r="I2" s="1"/>
      <c r="J2" s="1"/>
      <c r="K2" s="1"/>
    </row>
    <row r="3" spans="1:11">
      <c r="A3" s="1"/>
      <c r="B3" s="1"/>
      <c r="C3" s="1"/>
      <c r="D3" s="1"/>
      <c r="E3" s="1"/>
      <c r="F3" s="1"/>
      <c r="G3" s="1"/>
      <c r="H3" s="1"/>
      <c r="I3" s="1"/>
      <c r="J3" s="1"/>
      <c r="K3" s="1"/>
    </row>
    <row r="4" spans="1:11">
      <c r="A4" s="1"/>
      <c r="B4" s="85" t="s">
        <v>53</v>
      </c>
      <c r="C4" s="85" t="s">
        <v>54</v>
      </c>
      <c r="D4" s="85" t="s">
        <v>55</v>
      </c>
      <c r="E4" s="1"/>
      <c r="F4" s="1"/>
      <c r="G4" s="1"/>
      <c r="H4" s="1"/>
      <c r="I4" s="1"/>
      <c r="J4" s="1"/>
      <c r="K4" s="1"/>
    </row>
    <row r="5" spans="1:11">
      <c r="A5" s="1"/>
      <c r="B5" s="86" t="s">
        <v>56</v>
      </c>
      <c r="C5" s="74" t="s">
        <v>57</v>
      </c>
      <c r="D5" s="74" t="s">
        <v>58</v>
      </c>
      <c r="E5" s="1"/>
      <c r="F5" s="1"/>
      <c r="G5" s="1"/>
      <c r="H5" s="1"/>
      <c r="I5" s="1"/>
      <c r="J5" s="1"/>
      <c r="K5" s="1"/>
    </row>
    <row r="6" spans="1:11">
      <c r="A6" s="1"/>
      <c r="B6" s="87" t="s">
        <v>59</v>
      </c>
      <c r="C6" s="74" t="s">
        <v>60</v>
      </c>
      <c r="D6" s="74" t="s">
        <v>61</v>
      </c>
      <c r="E6" s="7"/>
      <c r="F6" s="1"/>
      <c r="G6" s="111" t="s">
        <v>53</v>
      </c>
      <c r="H6" s="112" t="s">
        <v>57</v>
      </c>
      <c r="I6" s="112" t="s">
        <v>60</v>
      </c>
      <c r="J6" s="1"/>
      <c r="K6" s="1"/>
    </row>
    <row r="7" spans="1:11">
      <c r="A7" s="1"/>
      <c r="B7" s="88" t="s">
        <v>56</v>
      </c>
      <c r="C7" s="73" t="s">
        <v>57</v>
      </c>
      <c r="D7" s="73" t="s">
        <v>58</v>
      </c>
      <c r="E7" s="1"/>
      <c r="F7" s="1"/>
      <c r="G7" s="112" t="s">
        <v>56</v>
      </c>
      <c r="H7" s="73"/>
      <c r="I7" s="73"/>
      <c r="J7" s="1"/>
      <c r="K7" s="1"/>
    </row>
    <row r="8" spans="1:11">
      <c r="A8" s="1"/>
      <c r="B8" s="88" t="s">
        <v>56</v>
      </c>
      <c r="C8" s="73" t="s">
        <v>60</v>
      </c>
      <c r="D8" s="73" t="s">
        <v>62</v>
      </c>
      <c r="E8" s="1"/>
      <c r="F8" s="1"/>
      <c r="G8" s="112" t="s">
        <v>63</v>
      </c>
      <c r="H8" s="73"/>
      <c r="I8" s="73"/>
      <c r="J8" s="1"/>
      <c r="K8" s="1"/>
    </row>
    <row r="9" spans="1:11">
      <c r="A9" s="1"/>
      <c r="B9" s="88" t="s">
        <v>56</v>
      </c>
      <c r="C9" s="73" t="s">
        <v>57</v>
      </c>
      <c r="D9" s="73" t="s">
        <v>10</v>
      </c>
      <c r="E9" s="1"/>
      <c r="F9" s="1"/>
      <c r="G9" s="112" t="s">
        <v>59</v>
      </c>
      <c r="H9" s="73"/>
      <c r="I9" s="73"/>
      <c r="J9" s="1"/>
      <c r="K9" s="1"/>
    </row>
    <row r="10" spans="1:11">
      <c r="A10" s="1"/>
      <c r="B10" s="73" t="s">
        <v>63</v>
      </c>
      <c r="C10" s="73" t="s">
        <v>57</v>
      </c>
      <c r="D10" s="73" t="s">
        <v>64</v>
      </c>
      <c r="E10" s="1"/>
      <c r="F10" s="1"/>
      <c r="G10" s="1"/>
      <c r="H10" s="1"/>
      <c r="I10" s="1"/>
      <c r="J10" s="1"/>
      <c r="K10" s="1"/>
    </row>
    <row r="11" spans="1:11">
      <c r="A11" s="1"/>
      <c r="B11" s="73" t="s">
        <v>63</v>
      </c>
      <c r="C11" s="73" t="s">
        <v>65</v>
      </c>
      <c r="D11" s="73" t="s">
        <v>64</v>
      </c>
      <c r="E11" s="1"/>
      <c r="F11" s="1"/>
      <c r="G11" s="1"/>
      <c r="H11" s="1"/>
      <c r="I11" s="1"/>
      <c r="J11" s="1"/>
      <c r="K11" s="1"/>
    </row>
    <row r="12" spans="1:11">
      <c r="A12" s="1"/>
      <c r="B12" s="73" t="s">
        <v>63</v>
      </c>
      <c r="C12" s="73" t="s">
        <v>60</v>
      </c>
      <c r="D12" s="73" t="s">
        <v>56</v>
      </c>
      <c r="E12" s="1"/>
      <c r="F12" s="1"/>
      <c r="G12" s="1"/>
      <c r="H12" s="1"/>
      <c r="I12" s="1"/>
      <c r="J12" s="1"/>
      <c r="K12" s="1"/>
    </row>
    <row r="13" spans="1:11">
      <c r="A13" s="1"/>
      <c r="B13" s="73" t="s">
        <v>63</v>
      </c>
      <c r="C13" s="73" t="s">
        <v>57</v>
      </c>
      <c r="D13" s="73" t="s">
        <v>56</v>
      </c>
      <c r="E13" s="1"/>
      <c r="F13" s="1"/>
      <c r="G13" s="1"/>
      <c r="H13" s="1"/>
      <c r="I13" s="1"/>
      <c r="J13" s="1"/>
      <c r="K13" s="1"/>
    </row>
    <row r="14" spans="1:11">
      <c r="A14" s="1"/>
      <c r="B14" s="73" t="s">
        <v>59</v>
      </c>
      <c r="C14" s="73" t="s">
        <v>60</v>
      </c>
      <c r="D14" s="73" t="s">
        <v>66</v>
      </c>
      <c r="E14" s="1"/>
      <c r="F14" s="1"/>
      <c r="G14" s="1"/>
      <c r="H14" s="1"/>
      <c r="I14" s="1"/>
      <c r="J14" s="1"/>
      <c r="K14" s="1"/>
    </row>
    <row r="15" spans="1:11">
      <c r="A15" s="1"/>
      <c r="B15" s="73" t="s">
        <v>59</v>
      </c>
      <c r="C15" s="73" t="s">
        <v>60</v>
      </c>
      <c r="D15" s="73" t="s">
        <v>67</v>
      </c>
      <c r="E15" s="1"/>
      <c r="F15" s="1"/>
      <c r="G15" s="1"/>
      <c r="H15" s="1"/>
      <c r="I15" s="1"/>
      <c r="J15" s="1"/>
      <c r="K15" s="1"/>
    </row>
    <row r="16" spans="1:11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</row>
    <row r="17" spans="1:11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</row>
    <row r="18" spans="1:11">
      <c r="A18" s="1"/>
      <c r="B18" s="107" t="s">
        <v>68</v>
      </c>
      <c r="C18" s="108"/>
      <c r="D18" s="109"/>
      <c r="E18" s="18"/>
      <c r="F18" s="1"/>
      <c r="G18" s="1"/>
      <c r="H18" s="1"/>
      <c r="I18" s="1"/>
      <c r="J18" s="1"/>
      <c r="K18" s="1"/>
    </row>
    <row r="19" spans="1:11">
      <c r="A19" s="1"/>
      <c r="B19" s="107" t="s">
        <v>69</v>
      </c>
      <c r="C19" s="108"/>
      <c r="D19" s="109"/>
      <c r="E19" s="18"/>
      <c r="F19" s="1"/>
      <c r="G19" s="1"/>
      <c r="H19" s="1"/>
      <c r="I19" s="1"/>
      <c r="J19" s="1"/>
      <c r="K19" s="1"/>
    </row>
    <row r="20" spans="1:11">
      <c r="A20" s="1"/>
      <c r="B20" s="1"/>
      <c r="C20" s="2"/>
      <c r="D20" s="1"/>
      <c r="E20" s="1"/>
      <c r="F20" s="1"/>
      <c r="G20" s="1"/>
      <c r="H20" s="1"/>
      <c r="I20" s="1"/>
      <c r="J20" s="1"/>
      <c r="K20" s="1"/>
    </row>
    <row r="21" spans="1:11">
      <c r="A21" s="1"/>
      <c r="B21" s="8"/>
      <c r="C21" s="9"/>
      <c r="D21" s="10"/>
      <c r="E21" s="8"/>
      <c r="F21" s="1"/>
      <c r="G21" s="1"/>
      <c r="H21" s="1"/>
      <c r="I21" s="1"/>
      <c r="J21" s="1"/>
      <c r="K21" s="1"/>
    </row>
    <row r="22" spans="1:11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</row>
  </sheetData>
  <mergeCells count="4">
    <mergeCell ref="A1:F1"/>
    <mergeCell ref="A2:F2"/>
    <mergeCell ref="B18:D18"/>
    <mergeCell ref="B19:D19"/>
  </mergeCells>
  <pageMargins left="0.7" right="0.7" top="0.78740157499999996" bottom="0.78740157499999996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List7"/>
  <dimension ref="A1:C93"/>
  <sheetViews>
    <sheetView workbookViewId="0">
      <selection activeCell="B10" sqref="B10"/>
    </sheetView>
  </sheetViews>
  <sheetFormatPr defaultColWidth="9.109375" defaultRowHeight="14.4"/>
  <cols>
    <col min="1" max="1" width="4.88671875" style="1" customWidth="1"/>
    <col min="2" max="2" width="87.44140625" style="1" customWidth="1"/>
    <col min="3" max="3" width="6.6640625" style="1" customWidth="1"/>
    <col min="4" max="16384" width="9.109375" style="1"/>
  </cols>
  <sheetData>
    <row r="1" spans="1:3" ht="23.4">
      <c r="A1" s="100" t="s">
        <v>0</v>
      </c>
      <c r="B1" s="100"/>
      <c r="C1" s="100"/>
    </row>
    <row r="2" spans="1:3">
      <c r="A2" s="101" t="s">
        <v>1</v>
      </c>
      <c r="B2" s="101"/>
      <c r="C2" s="101"/>
    </row>
    <row r="4" spans="1:3" ht="29.25" customHeight="1"/>
    <row r="5" spans="1:3">
      <c r="B5" s="89" t="s">
        <v>70</v>
      </c>
    </row>
    <row r="6" spans="1:3">
      <c r="B6" s="90" t="s">
        <v>71</v>
      </c>
    </row>
    <row r="7" spans="1:3">
      <c r="B7" s="90" t="s">
        <v>72</v>
      </c>
    </row>
    <row r="8" spans="1:3">
      <c r="B8" s="90" t="s">
        <v>73</v>
      </c>
    </row>
    <row r="9" spans="1:3">
      <c r="B9" s="90" t="s">
        <v>74</v>
      </c>
    </row>
    <row r="10" spans="1:3">
      <c r="B10" s="90" t="s">
        <v>75</v>
      </c>
    </row>
    <row r="11" spans="1:3">
      <c r="B11" s="90" t="s">
        <v>76</v>
      </c>
    </row>
    <row r="12" spans="1:3">
      <c r="B12" s="90" t="s">
        <v>77</v>
      </c>
    </row>
    <row r="13" spans="1:3">
      <c r="B13" s="89" t="s">
        <v>78</v>
      </c>
    </row>
    <row r="14" spans="1:3">
      <c r="B14" s="89" t="s">
        <v>79</v>
      </c>
    </row>
    <row r="15" spans="1:3">
      <c r="B15" s="89" t="s">
        <v>80</v>
      </c>
    </row>
    <row r="16" spans="1:3">
      <c r="B16" s="90" t="s">
        <v>81</v>
      </c>
    </row>
    <row r="17" spans="2:2">
      <c r="B17" s="90" t="s">
        <v>82</v>
      </c>
    </row>
    <row r="18" spans="2:2">
      <c r="B18" s="90" t="s">
        <v>83</v>
      </c>
    </row>
    <row r="19" spans="2:2">
      <c r="B19" s="90" t="s">
        <v>84</v>
      </c>
    </row>
    <row r="20" spans="2:2">
      <c r="B20" s="90" t="s">
        <v>85</v>
      </c>
    </row>
    <row r="21" spans="2:2">
      <c r="B21" s="90" t="s">
        <v>86</v>
      </c>
    </row>
    <row r="22" spans="2:2">
      <c r="B22" s="90" t="s">
        <v>87</v>
      </c>
    </row>
    <row r="23" spans="2:2">
      <c r="B23" s="90" t="s">
        <v>88</v>
      </c>
    </row>
    <row r="24" spans="2:2">
      <c r="B24" s="90" t="s">
        <v>89</v>
      </c>
    </row>
    <row r="25" spans="2:2">
      <c r="B25" s="90" t="s">
        <v>90</v>
      </c>
    </row>
    <row r="26" spans="2:2">
      <c r="B26" s="90" t="s">
        <v>91</v>
      </c>
    </row>
    <row r="27" spans="2:2">
      <c r="B27" s="90" t="s">
        <v>92</v>
      </c>
    </row>
    <row r="28" spans="2:2">
      <c r="B28" s="90" t="s">
        <v>93</v>
      </c>
    </row>
    <row r="29" spans="2:2">
      <c r="B29" s="90" t="s">
        <v>94</v>
      </c>
    </row>
    <row r="30" spans="2:2">
      <c r="B30" s="89" t="s">
        <v>95</v>
      </c>
    </row>
    <row r="31" spans="2:2">
      <c r="B31" s="89" t="s">
        <v>96</v>
      </c>
    </row>
    <row r="32" spans="2:2">
      <c r="B32" s="90" t="s">
        <v>97</v>
      </c>
    </row>
    <row r="33" spans="2:2">
      <c r="B33" s="90" t="s">
        <v>98</v>
      </c>
    </row>
    <row r="34" spans="2:2">
      <c r="B34" s="90" t="s">
        <v>99</v>
      </c>
    </row>
    <row r="35" spans="2:2">
      <c r="B35" s="90" t="s">
        <v>100</v>
      </c>
    </row>
    <row r="36" spans="2:2">
      <c r="B36" s="90" t="s">
        <v>101</v>
      </c>
    </row>
    <row r="37" spans="2:2">
      <c r="B37" s="90" t="s">
        <v>102</v>
      </c>
    </row>
    <row r="38" spans="2:2">
      <c r="B38" s="89" t="s">
        <v>103</v>
      </c>
    </row>
    <row r="39" spans="2:2">
      <c r="B39" s="90" t="s">
        <v>104</v>
      </c>
    </row>
    <row r="40" spans="2:2">
      <c r="B40" s="90" t="s">
        <v>105</v>
      </c>
    </row>
    <row r="41" spans="2:2">
      <c r="B41" s="90" t="s">
        <v>106</v>
      </c>
    </row>
    <row r="42" spans="2:2">
      <c r="B42" s="90" t="s">
        <v>107</v>
      </c>
    </row>
    <row r="43" spans="2:2">
      <c r="B43" s="90" t="s">
        <v>108</v>
      </c>
    </row>
    <row r="44" spans="2:2">
      <c r="B44" s="90" t="s">
        <v>109</v>
      </c>
    </row>
    <row r="45" spans="2:2">
      <c r="B45" s="89" t="s">
        <v>110</v>
      </c>
    </row>
    <row r="46" spans="2:2">
      <c r="B46" s="89" t="s">
        <v>111</v>
      </c>
    </row>
    <row r="47" spans="2:2">
      <c r="B47" s="89" t="s">
        <v>112</v>
      </c>
    </row>
    <row r="48" spans="2:2">
      <c r="B48" s="89" t="s">
        <v>113</v>
      </c>
    </row>
    <row r="49" spans="2:2">
      <c r="B49" s="89" t="s">
        <v>114</v>
      </c>
    </row>
    <row r="50" spans="2:2">
      <c r="B50" s="90" t="s">
        <v>115</v>
      </c>
    </row>
    <row r="51" spans="2:2">
      <c r="B51" s="90" t="s">
        <v>116</v>
      </c>
    </row>
    <row r="52" spans="2:2">
      <c r="B52" s="90" t="s">
        <v>117</v>
      </c>
    </row>
    <row r="53" spans="2:2">
      <c r="B53" s="90" t="s">
        <v>118</v>
      </c>
    </row>
    <row r="54" spans="2:2">
      <c r="B54" s="90" t="s">
        <v>119</v>
      </c>
    </row>
    <row r="55" spans="2:2">
      <c r="B55" s="90" t="s">
        <v>120</v>
      </c>
    </row>
    <row r="56" spans="2:2">
      <c r="B56" s="90" t="s">
        <v>121</v>
      </c>
    </row>
    <row r="57" spans="2:2">
      <c r="B57" s="90" t="s">
        <v>122</v>
      </c>
    </row>
    <row r="58" spans="2:2">
      <c r="B58" s="90" t="s">
        <v>123</v>
      </c>
    </row>
    <row r="59" spans="2:2">
      <c r="B59" s="90" t="s">
        <v>124</v>
      </c>
    </row>
    <row r="60" spans="2:2">
      <c r="B60" s="89" t="s">
        <v>125</v>
      </c>
    </row>
    <row r="61" spans="2:2">
      <c r="B61" s="89" t="s">
        <v>126</v>
      </c>
    </row>
    <row r="62" spans="2:2">
      <c r="B62" s="90" t="s">
        <v>127</v>
      </c>
    </row>
    <row r="63" spans="2:2">
      <c r="B63" s="90" t="s">
        <v>128</v>
      </c>
    </row>
    <row r="64" spans="2:2">
      <c r="B64" s="89" t="s">
        <v>129</v>
      </c>
    </row>
    <row r="65" spans="2:2">
      <c r="B65" s="90" t="s">
        <v>130</v>
      </c>
    </row>
    <row r="66" spans="2:2">
      <c r="B66" s="90" t="s">
        <v>131</v>
      </c>
    </row>
    <row r="67" spans="2:2">
      <c r="B67" s="89" t="s">
        <v>132</v>
      </c>
    </row>
    <row r="68" spans="2:2">
      <c r="B68" s="89" t="s">
        <v>133</v>
      </c>
    </row>
    <row r="69" spans="2:2">
      <c r="B69" s="89" t="s">
        <v>134</v>
      </c>
    </row>
    <row r="70" spans="2:2">
      <c r="B70" s="90" t="s">
        <v>135</v>
      </c>
    </row>
    <row r="71" spans="2:2">
      <c r="B71" s="90" t="s">
        <v>136</v>
      </c>
    </row>
    <row r="72" spans="2:2">
      <c r="B72" s="90" t="s">
        <v>137</v>
      </c>
    </row>
    <row r="73" spans="2:2">
      <c r="B73" s="89" t="s">
        <v>138</v>
      </c>
    </row>
    <row r="74" spans="2:2" ht="26.4">
      <c r="B74" s="90" t="s">
        <v>139</v>
      </c>
    </row>
    <row r="75" spans="2:2" ht="26.4">
      <c r="B75" s="90" t="s">
        <v>140</v>
      </c>
    </row>
    <row r="76" spans="2:2">
      <c r="B76" s="89" t="s">
        <v>141</v>
      </c>
    </row>
    <row r="77" spans="2:2" ht="26.4">
      <c r="B77" s="90" t="s">
        <v>142</v>
      </c>
    </row>
    <row r="78" spans="2:2">
      <c r="B78" s="90" t="s">
        <v>143</v>
      </c>
    </row>
    <row r="79" spans="2:2">
      <c r="B79" s="90" t="s">
        <v>144</v>
      </c>
    </row>
    <row r="80" spans="2:2">
      <c r="B80" s="90" t="s">
        <v>145</v>
      </c>
    </row>
    <row r="81" spans="2:2">
      <c r="B81" s="90" t="s">
        <v>146</v>
      </c>
    </row>
    <row r="82" spans="2:2">
      <c r="B82" s="90" t="s">
        <v>147</v>
      </c>
    </row>
    <row r="83" spans="2:2">
      <c r="B83" s="90" t="s">
        <v>148</v>
      </c>
    </row>
    <row r="84" spans="2:2">
      <c r="B84" s="90" t="s">
        <v>149</v>
      </c>
    </row>
    <row r="85" spans="2:2">
      <c r="B85" s="90" t="s">
        <v>150</v>
      </c>
    </row>
    <row r="86" spans="2:2">
      <c r="B86" s="90" t="s">
        <v>151</v>
      </c>
    </row>
    <row r="87" spans="2:2">
      <c r="B87" s="90" t="s">
        <v>152</v>
      </c>
    </row>
    <row r="88" spans="2:2">
      <c r="B88" s="90" t="s">
        <v>153</v>
      </c>
    </row>
    <row r="89" spans="2:2">
      <c r="B89" s="90" t="s">
        <v>154</v>
      </c>
    </row>
    <row r="90" spans="2:2">
      <c r="B90" s="90" t="s">
        <v>155</v>
      </c>
    </row>
    <row r="91" spans="2:2">
      <c r="B91" s="90" t="s">
        <v>156</v>
      </c>
    </row>
    <row r="92" spans="2:2">
      <c r="B92" s="90" t="s">
        <v>157</v>
      </c>
    </row>
    <row r="93" spans="2:2">
      <c r="B93" s="90" t="s">
        <v>158</v>
      </c>
    </row>
  </sheetData>
  <mergeCells count="2">
    <mergeCell ref="A1:C1"/>
    <mergeCell ref="A2:C2"/>
  </mergeCells>
  <hyperlinks>
    <hyperlink ref="B5" r:id="rId1" tooltip="AVERAGEA" display="http://office.lasakovi.com/excel/funkce-statisticke/AVERAGEA-funkce-statisticke-Excel/" xr:uid="{00000000-0004-0000-0600-000000000000}"/>
    <hyperlink ref="B13" r:id="rId2" display="http://office.lasakovi.com/excel/funkce-statisticke/COUNTBLANK-funkce-statisticke-excel/" xr:uid="{00000000-0004-0000-0600-000001000000}"/>
    <hyperlink ref="B14" r:id="rId3" tooltip="COUNTIF" display="http://office.lasakovi.com/excel/funkce-statisticke/countif-funkce-statisticke-excel/" xr:uid="{00000000-0004-0000-0600-000002000000}"/>
    <hyperlink ref="B15" r:id="rId4" tooltip="COUNTIFS" display="http://office.lasakovi.com/excel/funkce-statisticke/countifs-funkce-statisticke-excel/" xr:uid="{00000000-0004-0000-0600-000003000000}"/>
    <hyperlink ref="B30" r:id="rId5" tooltip="GEOMEAN" display="http://office.lasakovi.com/excel/funkce-statisticke/GEOMEAN-statisticka-funkce-Excel/" xr:uid="{00000000-0004-0000-0600-000004000000}"/>
    <hyperlink ref="B31" r:id="rId6" tooltip="HARMEAN" display="http://office.lasakovi.com/excel/funkce-statisticke/HARMEAN-statisticka-funkce-Excel/" xr:uid="{00000000-0004-0000-0600-000005000000}"/>
    <hyperlink ref="B38" r:id="rId7" tooltip="LARGE" display="http://office.lasakovi.com/excel/funkce-statisticke/LARGE-statisticka-funkce-Excel/" xr:uid="{00000000-0004-0000-0600-000006000000}"/>
    <hyperlink ref="B45" r:id="rId8" tooltip="MAX" display="http://office.lasakovi.com/excel/funkce-statisticke/MAX-statisticka-funkce-Excel/" xr:uid="{00000000-0004-0000-0600-000007000000}"/>
    <hyperlink ref="B46" r:id="rId9" tooltip="MAXA" display="http://office.lasakovi.com/excel/funkce-statisticke/MAXA-statisticka-funkce-Excel/" xr:uid="{00000000-0004-0000-0600-000008000000}"/>
    <hyperlink ref="B47" r:id="rId10" tooltip="MEDIAN" display="http://office.lasakovi.com/excel/funkce-statisticke/MEDIAN-statisticka-funkce-Excel/" xr:uid="{00000000-0004-0000-0600-000009000000}"/>
    <hyperlink ref="B48" r:id="rId11" tooltip="MIN" display="http://office.lasakovi.com/excel/funkce-statisticke/MIN-statisticka-funkce-Excel/" xr:uid="{00000000-0004-0000-0600-00000A000000}"/>
    <hyperlink ref="B49" r:id="rId12" tooltip="MINA" display="http://office.lasakovi.com/excel/funkce-statisticke/MINA-statisticka-funkce-Excel/" xr:uid="{00000000-0004-0000-0600-00000B000000}"/>
    <hyperlink ref="B60" r:id="rId13" tooltip="POČET" display="http://office.lasakovi.com/excel/funkce-statisticke/POCET-COUNT-statisticka-funkce-Excel/" xr:uid="{00000000-0004-0000-0600-00000C000000}"/>
    <hyperlink ref="B61" r:id="rId14" tooltip="POČET2" display="http://office.lasakovi.com/excel/funkce-statisticke/POCET2-COUNTA-statisticka-funkce-Excel/" xr:uid="{00000000-0004-0000-0600-00000D000000}"/>
    <hyperlink ref="B64" r:id="rId15" tooltip="PRŮMĚR" display="http://office.lasakovi.com/excel/funkce-statisticke/PRUMER-AVERAGE-statisticka-funkce-Excel/" xr:uid="{00000000-0004-0000-0600-00000E000000}"/>
    <hyperlink ref="B67" r:id="rId16" tooltip="RANK" display="http://office.lasakovi.com/excel/funkce-statisticke/RANK-statisticka-funkce-Excel/" xr:uid="{00000000-0004-0000-0600-00000F000000}"/>
    <hyperlink ref="B68" r:id="rId17" tooltip="RANK.EQ" display="http://office.lasakovi.com/excel/funkce-statisticke/RANK_EQ-statisticka-funkce-Excel/" xr:uid="{00000000-0004-0000-0600-000010000000}"/>
    <hyperlink ref="B69" r:id="rId18" tooltip="RANK.AVG" display="http://office.lasakovi.com/excel/funkce-statisticke/RANK_AVG-statisticka-funkce-Excel/" xr:uid="{00000000-0004-0000-0600-000011000000}"/>
    <hyperlink ref="B73" r:id="rId19" tooltip="SMALL" display="http://office.lasakovi.com/excel/funkce-statisticke/SMALL-statisticka-funkce-Excel/" xr:uid="{00000000-0004-0000-0600-000012000000}"/>
    <hyperlink ref="B76" r:id="rId20" tooltip="SMODCH" display="http://office.lasakovi.com/excel/funkce-statisticke/SMODCH-STDEVP-smerodatna-odchylka-Excel/" xr:uid="{00000000-0004-0000-0600-000013000000}"/>
  </hyperlink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7</vt:i4>
      </vt:variant>
    </vt:vector>
  </HeadingPairs>
  <TitlesOfParts>
    <vt:vector size="7" baseType="lpstr">
      <vt:lpstr>Úvod</vt:lpstr>
      <vt:lpstr>Vyber automobil</vt:lpstr>
      <vt:lpstr>Rozsah</vt:lpstr>
      <vt:lpstr>Křižově</vt:lpstr>
      <vt:lpstr>Datumy s COUNTIFS</vt:lpstr>
      <vt:lpstr>ÚKOL</vt:lpstr>
      <vt:lpstr>Seznam</vt:lpstr>
    </vt:vector>
  </TitlesOfParts>
  <Company>office.lasakovi.com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COUNTIFS</dc:title>
  <dc:creator>Pavel</dc:creator>
  <cp:keywords>COUNTIFS, funkce statistická</cp:keywords>
  <cp:lastModifiedBy>Pavel Lasak</cp:lastModifiedBy>
  <dcterms:created xsi:type="dcterms:W3CDTF">2012-12-15T11:41:46Z</dcterms:created>
  <dcterms:modified xsi:type="dcterms:W3CDTF">2018-09-21T12:36:50Z</dcterms:modified>
</cp:coreProperties>
</file>