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2 - zákl, KDYŽ, SUMIFS COUNTIFS\"/>
    </mc:Choice>
  </mc:AlternateContent>
  <xr:revisionPtr revIDLastSave="0" documentId="13_ncr:1_{020128E0-0950-4137-8E58-C4142BAF6135}" xr6:coauthVersionLast="36" xr6:coauthVersionMax="36" xr10:uidLastSave="{00000000-0000-0000-0000-000000000000}"/>
  <bookViews>
    <workbookView xWindow="240" yWindow="12" windowWidth="18060" windowHeight="12660" xr2:uid="{00000000-000D-0000-FFFF-FFFF00000000}"/>
  </bookViews>
  <sheets>
    <sheet name="Úvod" sheetId="2" r:id="rId1"/>
    <sheet name="SUMIFS" sheetId="1" r:id="rId2"/>
    <sheet name="SUMIFS- rozmezí" sheetId="3" r:id="rId3"/>
    <sheet name="SUMIFS Krizove" sheetId="4" r:id="rId4"/>
    <sheet name="Poznámky" sheetId="5" r:id="rId5"/>
  </sheet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3" l="1"/>
  <c r="J5" i="3"/>
  <c r="J4" i="3"/>
  <c r="L9" i="1"/>
  <c r="L8" i="1"/>
  <c r="L6" i="1"/>
  <c r="M6" i="1"/>
  <c r="M5" i="1"/>
  <c r="L5" i="1"/>
  <c r="M4" i="1"/>
  <c r="L4" i="1"/>
</calcChain>
</file>

<file path=xl/sharedStrings.xml><?xml version="1.0" encoding="utf-8"?>
<sst xmlns="http://schemas.openxmlformats.org/spreadsheetml/2006/main" count="183" uniqueCount="57">
  <si>
    <t>http://office.lasakovi.com/</t>
  </si>
  <si>
    <t>Id</t>
  </si>
  <si>
    <t>Pavel Lasák 2014</t>
  </si>
  <si>
    <t>Pepa</t>
  </si>
  <si>
    <t>Franta</t>
  </si>
  <si>
    <t>Jméno</t>
  </si>
  <si>
    <t>Pohlaví</t>
  </si>
  <si>
    <t>muž</t>
  </si>
  <si>
    <t>Jan</t>
  </si>
  <si>
    <t>Jana</t>
  </si>
  <si>
    <t>žena</t>
  </si>
  <si>
    <t>Plat</t>
  </si>
  <si>
    <t>Oddělení</t>
  </si>
  <si>
    <t>Vyplacený plat pro ženy</t>
  </si>
  <si>
    <t>Vyplacený plat pro muže</t>
  </si>
  <si>
    <t>Vyplacený plat o oddělení IT</t>
  </si>
  <si>
    <t>IT</t>
  </si>
  <si>
    <t>PR</t>
  </si>
  <si>
    <t>Iva</t>
  </si>
  <si>
    <t>Eva</t>
  </si>
  <si>
    <t>Ivo</t>
  </si>
  <si>
    <t>GŘ</t>
  </si>
  <si>
    <t>EKO</t>
  </si>
  <si>
    <t>TECHNIK</t>
  </si>
  <si>
    <t>Petr</t>
  </si>
  <si>
    <t>Pavel</t>
  </si>
  <si>
    <t>Oto</t>
  </si>
  <si>
    <t>Hana</t>
  </si>
  <si>
    <t>Běta</t>
  </si>
  <si>
    <t>Květa</t>
  </si>
  <si>
    <t>Vyplacený plat o oddělení IT u žen</t>
  </si>
  <si>
    <t>Vyplacený plat o oddělení IT u mužu</t>
  </si>
  <si>
    <r>
      <rPr>
        <b/>
        <sz val="18"/>
        <color theme="0" tint="-4.9989318521683403E-2"/>
        <rFont val="Calibri"/>
        <family val="2"/>
        <charset val="238"/>
        <scheme val="minor"/>
      </rPr>
      <t>SUMIFS</t>
    </r>
    <r>
      <rPr>
        <sz val="18"/>
        <color theme="0" tint="-4.9989318521683403E-2"/>
        <rFont val="Calibri"/>
        <family val="2"/>
        <charset val="238"/>
        <scheme val="minor"/>
      </rPr>
      <t xml:space="preserve"> a SUMIF v Excel</t>
    </r>
  </si>
  <si>
    <t>více:</t>
  </si>
  <si>
    <t>http://office.lasakovi.com/excel/funkce/countifs-funkce-statisticke-excel/</t>
  </si>
  <si>
    <t>http://office.lasakovi.com/excel/funkce/sumif-sumifs-funkce-excel/</t>
  </si>
  <si>
    <t>řešení</t>
  </si>
  <si>
    <t>Vyplacený plat pro věk &gt; 42</t>
  </si>
  <si>
    <t>&gt;42</t>
  </si>
  <si>
    <t>Vyplacený věk &gt; 42 přes buňku</t>
  </si>
  <si>
    <t>kritérium:</t>
  </si>
  <si>
    <t>"&gt;"&amp;F6</t>
  </si>
  <si>
    <t>Věk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</si>
  <si>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</si>
  <si>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</si>
  <si>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</si>
  <si>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</si>
  <si>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</si>
  <si>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</si>
  <si>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</si>
  <si>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SUMIFS</t>
  </si>
  <si>
    <t>=SUMIFS(G11:G23;E11:E23;"&gt;42")</t>
  </si>
  <si>
    <t>=SUMIFS(G11:G23;E11:E23;F5)</t>
  </si>
  <si>
    <t>=SUMIFS(G11:G23;E11:E23;"&gt;"&amp;F6)</t>
  </si>
  <si>
    <t>SUMIFS - rozmezí</t>
  </si>
  <si>
    <t>SUMIFS križové vazby</t>
  </si>
  <si>
    <t>&gt;&gt; smíšené odkazování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</si>
</sst>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0" tint="-4.9989318521683403E-2"/>
      <name val="Calibri"/>
      <family val="2"/>
      <charset val="238"/>
      <scheme val="minor"/>
    </font>
    <font>
      <b/>
      <sz val="18"/>
      <color theme="0" tint="-4.9989318521683403E-2"/>
      <name val="Calibri"/>
      <family val="2"/>
      <charset val="238"/>
      <scheme val="minor"/>
    </font>
    <font>
      <sz val="9"/>
      <color theme="0" tint="-4.9989318521683403E-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quotePrefix="1" applyFont="1" applyFill="1" applyAlignment="1">
      <alignment horizontal="left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7" xfId="0" applyBorder="1"/>
    <xf numFmtId="0" fontId="1" fillId="4" borderId="0" xfId="0" applyFont="1" applyFill="1" applyAlignment="1">
      <alignment horizontal="center" vertical="center"/>
    </xf>
    <xf numFmtId="0" fontId="0" fillId="2" borderId="17" xfId="0" applyFill="1" applyBorder="1"/>
    <xf numFmtId="0" fontId="0" fillId="0" borderId="17" xfId="0" applyBorder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22" xfId="0" applyFill="1" applyBorder="1"/>
    <xf numFmtId="0" fontId="14" fillId="6" borderId="21" xfId="0" applyFont="1" applyFill="1" applyBorder="1"/>
    <xf numFmtId="0" fontId="14" fillId="6" borderId="0" xfId="0" applyFont="1" applyFill="1" applyBorder="1"/>
    <xf numFmtId="0" fontId="2" fillId="6" borderId="0" xfId="0" applyFont="1" applyFill="1" applyBorder="1"/>
    <xf numFmtId="0" fontId="14" fillId="6" borderId="22" xfId="0" applyFont="1" applyFill="1" applyBorder="1"/>
    <xf numFmtId="0" fontId="14" fillId="0" borderId="0" xfId="0" applyFont="1"/>
    <xf numFmtId="0" fontId="0" fillId="6" borderId="23" xfId="0" applyFill="1" applyBorder="1"/>
    <xf numFmtId="0" fontId="0" fillId="6" borderId="24" xfId="0" applyFill="1" applyBorder="1"/>
    <xf numFmtId="0" fontId="0" fillId="6" borderId="25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0" fillId="0" borderId="0" xfId="0" quotePrefix="1"/>
    <xf numFmtId="0" fontId="17" fillId="8" borderId="2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21" fillId="4" borderId="18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21" fillId="4" borderId="21" xfId="0" applyFont="1" applyFill="1" applyBorder="1"/>
    <xf numFmtId="0" fontId="22" fillId="4" borderId="0" xfId="0" applyFont="1" applyFill="1" applyBorder="1"/>
    <xf numFmtId="0" fontId="0" fillId="4" borderId="0" xfId="0" applyFill="1" applyBorder="1"/>
    <xf numFmtId="0" fontId="0" fillId="4" borderId="22" xfId="0" applyFill="1" applyBorder="1"/>
    <xf numFmtId="0" fontId="0" fillId="0" borderId="0" xfId="0" applyAlignment="1">
      <alignment vertical="center"/>
    </xf>
    <xf numFmtId="0" fontId="21" fillId="4" borderId="21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3" fillId="4" borderId="0" xfId="1" applyFont="1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6" fillId="4" borderId="21" xfId="1" applyFill="1" applyBorder="1" applyAlignment="1">
      <alignment vertical="center"/>
    </xf>
    <xf numFmtId="0" fontId="6" fillId="4" borderId="23" xfId="1" applyFill="1" applyBorder="1"/>
    <xf numFmtId="0" fontId="0" fillId="4" borderId="24" xfId="0" applyFill="1" applyBorder="1"/>
    <xf numFmtId="0" fontId="6" fillId="4" borderId="24" xfId="1" applyFill="1" applyBorder="1"/>
    <xf numFmtId="0" fontId="0" fillId="4" borderId="25" xfId="0" applyFill="1" applyBorder="1"/>
    <xf numFmtId="0" fontId="0" fillId="0" borderId="26" xfId="0" applyBorder="1"/>
    <xf numFmtId="0" fontId="6" fillId="0" borderId="0" xfId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0" borderId="0" xfId="0" applyFont="1" applyAlignment="1">
      <alignment horizontal="left"/>
    </xf>
    <xf numFmtId="0" fontId="6" fillId="4" borderId="0" xfId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33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A2A9F-035F-427A-A5D5-259CD190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F355F1-A887-4C18-B1EA-F89287D8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0BA24-A3AD-4362-BAED-92F666AA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33347B4-1BB2-4D04-AE57-CAA3A71F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399A89-9275-4996-898C-019304CDD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0A934F1-CD51-49CF-86AC-427A36D9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815CC-2FD2-449D-B969-BCED5683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11</xdr:row>
      <xdr:rowOff>85725</xdr:rowOff>
    </xdr:from>
    <xdr:to>
      <xdr:col>9</xdr:col>
      <xdr:colOff>448296</xdr:colOff>
      <xdr:row>14</xdr:row>
      <xdr:rowOff>103810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DDB76-105B-43EB-8B80-EA9209F4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1718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ffice.lasakovi.com/excel/funkce/sumif-sumifs-funkce-excel/" TargetMode="External"/><Relationship Id="rId1" Type="http://schemas.openxmlformats.org/officeDocument/2006/relationships/hyperlink" Target="http://office.lasakovi.com/excel/funkce/countifs-funkce-statisticke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49"/>
  <sheetViews>
    <sheetView showGridLines="0" tabSelected="1" workbookViewId="0">
      <selection activeCell="E4" sqref="E4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54" customHeight="1" x14ac:dyDescent="0.3">
      <c r="C2" s="88" t="s">
        <v>43</v>
      </c>
      <c r="D2" s="88"/>
      <c r="E2" s="88"/>
      <c r="F2" s="88"/>
      <c r="G2" s="88"/>
      <c r="H2" s="88"/>
      <c r="I2" s="88"/>
      <c r="J2" s="88"/>
      <c r="K2" s="31"/>
      <c r="L2" s="32"/>
    </row>
    <row r="3" spans="3:16" ht="31.5" customHeight="1" x14ac:dyDescent="0.3">
      <c r="C3" s="89" t="s">
        <v>44</v>
      </c>
      <c r="D3" s="89"/>
      <c r="E3" s="89"/>
      <c r="F3" s="89"/>
      <c r="G3" s="89"/>
      <c r="H3" s="89"/>
      <c r="I3" s="89"/>
      <c r="J3" s="89"/>
    </row>
    <row r="4" spans="3:16" ht="17.25" customHeight="1" thickBot="1" x14ac:dyDescent="0.35">
      <c r="C4" s="33"/>
      <c r="D4" s="33"/>
      <c r="E4" s="33"/>
      <c r="F4" s="33"/>
      <c r="G4" s="33"/>
      <c r="H4" s="33"/>
      <c r="I4" s="33"/>
      <c r="J4" s="33"/>
    </row>
    <row r="5" spans="3:16" ht="11.25" customHeight="1" thickTop="1" x14ac:dyDescent="0.3">
      <c r="C5" s="34"/>
      <c r="D5" s="35"/>
      <c r="E5" s="35"/>
      <c r="F5" s="35"/>
      <c r="G5" s="35"/>
      <c r="H5" s="35"/>
      <c r="I5" s="35"/>
      <c r="J5" s="36"/>
    </row>
    <row r="6" spans="3:16" ht="27.75" customHeight="1" x14ac:dyDescent="0.45">
      <c r="C6" s="37"/>
      <c r="D6" s="38" t="s">
        <v>45</v>
      </c>
      <c r="E6" s="39"/>
      <c r="F6" s="39"/>
      <c r="G6" s="40"/>
      <c r="H6" s="39"/>
      <c r="I6" s="39"/>
      <c r="J6" s="41"/>
    </row>
    <row r="7" spans="3:16" s="46" customFormat="1" ht="20.25" customHeight="1" x14ac:dyDescent="0.3">
      <c r="C7" s="42"/>
      <c r="D7" s="43"/>
      <c r="E7" s="43" t="s">
        <v>50</v>
      </c>
      <c r="F7" s="43"/>
      <c r="G7" s="44"/>
      <c r="H7" s="43"/>
      <c r="I7" s="43"/>
      <c r="J7" s="45"/>
    </row>
    <row r="8" spans="3:16" s="46" customFormat="1" ht="20.25" customHeight="1" x14ac:dyDescent="0.3">
      <c r="C8" s="42"/>
      <c r="D8" s="43"/>
      <c r="E8" s="43" t="s">
        <v>54</v>
      </c>
      <c r="F8" s="43"/>
      <c r="G8" s="43"/>
      <c r="H8" s="43"/>
      <c r="I8" s="43"/>
      <c r="J8" s="45"/>
    </row>
    <row r="9" spans="3:16" s="46" customFormat="1" ht="20.25" customHeight="1" x14ac:dyDescent="0.3">
      <c r="C9" s="42"/>
      <c r="D9" s="43"/>
      <c r="E9" s="43" t="s">
        <v>55</v>
      </c>
      <c r="F9" s="43" t="s">
        <v>56</v>
      </c>
      <c r="G9" s="43"/>
      <c r="H9" s="43"/>
      <c r="I9" s="43"/>
      <c r="J9" s="45"/>
    </row>
    <row r="10" spans="3:16" thickBot="1" x14ac:dyDescent="0.35">
      <c r="C10" s="47"/>
      <c r="D10" s="48"/>
      <c r="E10" s="48"/>
      <c r="F10" s="48"/>
      <c r="G10" s="48"/>
      <c r="H10" s="48"/>
      <c r="I10" s="48"/>
      <c r="J10" s="49"/>
    </row>
    <row r="11" spans="3:16" ht="15.6" thickTop="1" thickBot="1" x14ac:dyDescent="0.35"/>
    <row r="12" spans="3:16" ht="15.75" customHeight="1" thickTop="1" x14ac:dyDescent="0.3">
      <c r="C12" s="50"/>
      <c r="D12" s="51"/>
      <c r="E12" s="51"/>
      <c r="F12" s="51"/>
      <c r="G12" s="51"/>
      <c r="H12" s="51"/>
      <c r="I12" s="51"/>
      <c r="J12" s="52"/>
    </row>
    <row r="13" spans="3:16" ht="22.5" customHeight="1" x14ac:dyDescent="0.3">
      <c r="C13" s="90" t="s">
        <v>46</v>
      </c>
      <c r="D13" s="91"/>
      <c r="E13" s="91"/>
      <c r="F13" s="91"/>
      <c r="G13" s="91"/>
      <c r="H13" s="53"/>
      <c r="I13" s="53"/>
      <c r="J13" s="54"/>
      <c r="P13" s="55"/>
    </row>
    <row r="14" spans="3:16" ht="22.5" customHeight="1" x14ac:dyDescent="0.3">
      <c r="C14" s="90"/>
      <c r="D14" s="91"/>
      <c r="E14" s="91"/>
      <c r="F14" s="91"/>
      <c r="G14" s="91"/>
      <c r="H14" s="53"/>
      <c r="I14" s="53"/>
      <c r="J14" s="54"/>
      <c r="P14" s="55"/>
    </row>
    <row r="15" spans="3:16" ht="13.5" customHeight="1" x14ac:dyDescent="0.3">
      <c r="C15" s="56"/>
      <c r="D15" s="57"/>
      <c r="E15" s="57"/>
      <c r="F15" s="57"/>
      <c r="G15" s="57"/>
      <c r="H15" s="53"/>
      <c r="I15" s="53"/>
      <c r="J15" s="54"/>
      <c r="P15" s="55"/>
    </row>
    <row r="16" spans="3:16" ht="18" customHeight="1" x14ac:dyDescent="0.3">
      <c r="C16" s="58"/>
      <c r="D16" s="92" t="s">
        <v>47</v>
      </c>
      <c r="E16" s="92"/>
      <c r="F16" s="92"/>
      <c r="G16" s="92"/>
      <c r="H16" s="59"/>
      <c r="I16" s="59"/>
      <c r="J16" s="60"/>
    </row>
    <row r="17" spans="1:12" ht="36.75" customHeight="1" x14ac:dyDescent="0.3">
      <c r="C17" s="58"/>
      <c r="D17" s="92"/>
      <c r="E17" s="92"/>
      <c r="F17" s="92"/>
      <c r="G17" s="92"/>
      <c r="H17" s="93">
        <v>5002722</v>
      </c>
      <c r="I17" s="93"/>
      <c r="J17" s="94"/>
    </row>
    <row r="18" spans="1:12" ht="12" customHeight="1" thickBot="1" x14ac:dyDescent="0.35">
      <c r="C18" s="61"/>
      <c r="D18" s="62"/>
      <c r="E18" s="62"/>
      <c r="F18" s="62"/>
      <c r="G18" s="62"/>
      <c r="H18" s="62"/>
      <c r="I18" s="62"/>
      <c r="J18" s="63"/>
    </row>
    <row r="19" spans="1:12" thickTop="1" x14ac:dyDescent="0.3"/>
    <row r="20" spans="1:12" thickBot="1" x14ac:dyDescent="0.35"/>
    <row r="21" spans="1:12" ht="10.5" customHeight="1" thickTop="1" x14ac:dyDescent="0.3">
      <c r="C21" s="64"/>
      <c r="D21" s="65"/>
      <c r="E21" s="65"/>
      <c r="F21" s="65"/>
      <c r="G21" s="65"/>
      <c r="H21" s="65"/>
      <c r="I21" s="65"/>
      <c r="J21" s="66"/>
    </row>
    <row r="22" spans="1:12" ht="27" customHeight="1" x14ac:dyDescent="0.45">
      <c r="C22" s="67"/>
      <c r="D22" s="68" t="s">
        <v>48</v>
      </c>
      <c r="E22" s="69"/>
      <c r="F22" s="69"/>
      <c r="G22" s="69"/>
      <c r="H22" s="69"/>
      <c r="I22" s="69"/>
      <c r="J22" s="70"/>
    </row>
    <row r="23" spans="1:12" s="71" customFormat="1" ht="19.5" customHeight="1" x14ac:dyDescent="0.3">
      <c r="C23" s="72"/>
      <c r="D23" s="73"/>
      <c r="E23" s="74" t="s">
        <v>35</v>
      </c>
      <c r="F23" s="73"/>
      <c r="G23" s="73"/>
      <c r="H23" s="73"/>
      <c r="I23" s="73"/>
      <c r="J23" s="75"/>
    </row>
    <row r="24" spans="1:12" s="71" customFormat="1" ht="19.5" customHeight="1" x14ac:dyDescent="0.3">
      <c r="C24" s="76"/>
      <c r="D24" s="73"/>
      <c r="E24" s="86" t="s">
        <v>34</v>
      </c>
      <c r="F24" s="73"/>
      <c r="G24" s="73"/>
      <c r="H24" s="73"/>
      <c r="I24" s="73"/>
      <c r="J24" s="75"/>
    </row>
    <row r="25" spans="1:12" s="71" customFormat="1" ht="19.5" customHeight="1" x14ac:dyDescent="0.3">
      <c r="C25" s="76"/>
      <c r="D25" s="73"/>
      <c r="E25" s="86" t="s">
        <v>35</v>
      </c>
      <c r="F25" s="73"/>
      <c r="G25" s="73"/>
      <c r="H25" s="73"/>
      <c r="I25" s="73"/>
      <c r="J25" s="75"/>
    </row>
    <row r="26" spans="1:12" thickBot="1" x14ac:dyDescent="0.35">
      <c r="C26" s="77"/>
      <c r="D26" s="78"/>
      <c r="E26" s="79"/>
      <c r="F26" s="78"/>
      <c r="G26" s="78"/>
      <c r="H26" s="78"/>
      <c r="I26" s="78"/>
      <c r="J26" s="80"/>
    </row>
    <row r="27" spans="1:12" thickTop="1" x14ac:dyDescent="0.3">
      <c r="A27" s="81"/>
      <c r="C27" s="82"/>
    </row>
    <row r="28" spans="1:12" ht="14.4" x14ac:dyDescent="0.3">
      <c r="B28" s="87" t="s">
        <v>49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ht="15" hidden="1" customHeight="1" x14ac:dyDescent="0.3"/>
    <row r="30" spans="1:12" ht="15" hidden="1" customHeight="1" x14ac:dyDescent="0.3"/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4.4" hidden="1" x14ac:dyDescent="0.3"/>
    <row r="48" ht="14.4" hidden="1" x14ac:dyDescent="0.3"/>
    <row r="49" ht="14.4" hidden="1" x14ac:dyDescent="0.3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 xr:uid="{00000000-0004-0000-0000-000000000000}"/>
    <hyperlink ref="E25" r:id="rId2" xr:uid="{00000000-0004-0000-0000-000001000000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32"/>
  <sheetViews>
    <sheetView workbookViewId="0">
      <selection activeCell="A27" sqref="A27:H27"/>
    </sheetView>
  </sheetViews>
  <sheetFormatPr defaultRowHeight="14.4" x14ac:dyDescent="0.3"/>
  <cols>
    <col min="1" max="1" width="2.6640625" customWidth="1"/>
    <col min="2" max="2" width="10.5546875" customWidth="1"/>
    <col min="3" max="3" width="10.109375" customWidth="1"/>
    <col min="4" max="4" width="11.5546875" customWidth="1"/>
    <col min="5" max="5" width="10.5546875" customWidth="1"/>
    <col min="6" max="6" width="9.33203125" customWidth="1"/>
    <col min="8" max="8" width="4.109375" customWidth="1"/>
    <col min="10" max="10" width="15.88671875" customWidth="1"/>
  </cols>
  <sheetData>
    <row r="1" spans="1:13" ht="29.25" customHeight="1" x14ac:dyDescent="0.3">
      <c r="A1" s="95" t="s">
        <v>32</v>
      </c>
      <c r="B1" s="95"/>
      <c r="C1" s="95"/>
      <c r="D1" s="95"/>
      <c r="E1" s="95"/>
      <c r="F1" s="95"/>
      <c r="G1" s="95"/>
      <c r="H1" s="95"/>
    </row>
    <row r="2" spans="1:13" x14ac:dyDescent="0.3">
      <c r="A2" s="96" t="s">
        <v>0</v>
      </c>
      <c r="B2" s="97"/>
      <c r="C2" s="97"/>
      <c r="D2" s="97"/>
      <c r="E2" s="97"/>
      <c r="F2" s="97"/>
      <c r="G2" s="97"/>
      <c r="H2" s="97"/>
    </row>
    <row r="3" spans="1:13" ht="17.25" customHeight="1" x14ac:dyDescent="0.3">
      <c r="A3" s="1"/>
      <c r="B3" s="1"/>
      <c r="C3" s="1"/>
      <c r="D3" s="1"/>
      <c r="E3" s="18"/>
      <c r="F3" s="1"/>
      <c r="G3" s="1"/>
      <c r="H3" s="1"/>
    </row>
    <row r="4" spans="1:13" ht="18.75" customHeight="1" x14ac:dyDescent="0.3">
      <c r="B4" s="17" t="s">
        <v>14</v>
      </c>
      <c r="C4" s="2"/>
      <c r="D4" s="2"/>
      <c r="E4" s="2"/>
      <c r="F4" s="2"/>
      <c r="G4" s="2"/>
      <c r="L4" s="83">
        <f>SUMIF(D13:D25,"muž",F13:F25)</f>
        <v>160</v>
      </c>
      <c r="M4" s="83">
        <f>SUMIFS(F13:F25,D13:D25,"muž")</f>
        <v>160</v>
      </c>
    </row>
    <row r="5" spans="1:13" ht="18.75" customHeight="1" x14ac:dyDescent="0.3">
      <c r="B5" s="17" t="s">
        <v>13</v>
      </c>
      <c r="C5" s="2"/>
      <c r="D5" s="2"/>
      <c r="E5" s="2"/>
      <c r="F5" s="2"/>
      <c r="G5" s="2"/>
      <c r="L5" s="83">
        <f>SUMIF(D13:D25,"žena",F13:F25)</f>
        <v>61</v>
      </c>
      <c r="M5" s="83">
        <f>SUMIFS(F13:F25,D13:D25,"žena")</f>
        <v>61</v>
      </c>
    </row>
    <row r="6" spans="1:13" ht="18.75" customHeight="1" x14ac:dyDescent="0.3">
      <c r="B6" s="17" t="s">
        <v>15</v>
      </c>
      <c r="C6" s="2"/>
      <c r="D6" s="2"/>
      <c r="E6" s="2"/>
      <c r="F6" s="2"/>
      <c r="G6" s="2"/>
      <c r="L6" s="83">
        <f>SUMIF(E13:E25,"IT",F13:F25)</f>
        <v>120</v>
      </c>
      <c r="M6" s="83">
        <f>SUMIFS(F13:F25,E13:E25,"IT")</f>
        <v>120</v>
      </c>
    </row>
    <row r="7" spans="1:13" ht="18.75" customHeight="1" x14ac:dyDescent="0.3">
      <c r="B7" s="2"/>
      <c r="C7" s="3"/>
      <c r="D7" s="4"/>
      <c r="E7" s="2"/>
      <c r="F7" s="2"/>
      <c r="G7" s="2"/>
      <c r="L7" s="84"/>
      <c r="M7" s="84"/>
    </row>
    <row r="8" spans="1:13" ht="18.75" customHeight="1" x14ac:dyDescent="0.3">
      <c r="B8" s="17" t="s">
        <v>30</v>
      </c>
      <c r="C8" s="3"/>
      <c r="D8" s="4"/>
      <c r="E8" s="2"/>
      <c r="F8" s="2"/>
      <c r="G8" s="2"/>
      <c r="L8" s="83">
        <f>SUMIFS(F13:F25,E13:E25,"IT",D13:D25,"žena")</f>
        <v>10</v>
      </c>
      <c r="M8" s="84"/>
    </row>
    <row r="9" spans="1:13" ht="18.75" customHeight="1" x14ac:dyDescent="0.3">
      <c r="B9" s="17" t="s">
        <v>31</v>
      </c>
      <c r="C9" s="2"/>
      <c r="D9" s="2"/>
      <c r="E9" s="2"/>
      <c r="F9" s="2"/>
      <c r="G9" s="2"/>
      <c r="L9" s="83">
        <f>SUMIFS(F13:F25,E13:E25,"IT",D13:D25,"muž")</f>
        <v>110</v>
      </c>
      <c r="M9" s="84"/>
    </row>
    <row r="12" spans="1:13" ht="15" thickBot="1" x14ac:dyDescent="0.35">
      <c r="B12" s="14" t="s">
        <v>1</v>
      </c>
      <c r="C12" s="15" t="s">
        <v>5</v>
      </c>
      <c r="D12" s="15" t="s">
        <v>6</v>
      </c>
      <c r="E12" s="19" t="s">
        <v>12</v>
      </c>
      <c r="F12" s="16" t="s">
        <v>11</v>
      </c>
    </row>
    <row r="13" spans="1:13" ht="15" thickTop="1" x14ac:dyDescent="0.3">
      <c r="B13" s="11">
        <v>1</v>
      </c>
      <c r="C13" s="12" t="s">
        <v>3</v>
      </c>
      <c r="D13" s="12" t="s">
        <v>7</v>
      </c>
      <c r="E13" s="20" t="s">
        <v>16</v>
      </c>
      <c r="F13" s="13">
        <v>10</v>
      </c>
    </row>
    <row r="14" spans="1:13" x14ac:dyDescent="0.3">
      <c r="B14" s="6">
        <v>2</v>
      </c>
      <c r="C14" s="5" t="s">
        <v>4</v>
      </c>
      <c r="D14" s="5" t="s">
        <v>7</v>
      </c>
      <c r="E14" s="21" t="s">
        <v>16</v>
      </c>
      <c r="F14" s="7">
        <v>100</v>
      </c>
    </row>
    <row r="15" spans="1:13" x14ac:dyDescent="0.3">
      <c r="B15" s="6">
        <v>3</v>
      </c>
      <c r="C15" s="5" t="s">
        <v>8</v>
      </c>
      <c r="D15" s="5" t="s">
        <v>7</v>
      </c>
      <c r="E15" s="21" t="s">
        <v>17</v>
      </c>
      <c r="F15" s="7">
        <v>10</v>
      </c>
      <c r="K15" s="24"/>
    </row>
    <row r="16" spans="1:13" x14ac:dyDescent="0.3">
      <c r="B16" s="6">
        <v>4</v>
      </c>
      <c r="C16" s="5" t="s">
        <v>9</v>
      </c>
      <c r="D16" s="5" t="s">
        <v>10</v>
      </c>
      <c r="E16" s="21" t="s">
        <v>16</v>
      </c>
      <c r="F16" s="7">
        <v>10</v>
      </c>
      <c r="K16" s="24"/>
    </row>
    <row r="17" spans="1:11" x14ac:dyDescent="0.3">
      <c r="B17" s="6">
        <v>5</v>
      </c>
      <c r="C17" s="5" t="s">
        <v>18</v>
      </c>
      <c r="D17" s="5" t="s">
        <v>10</v>
      </c>
      <c r="E17" s="21" t="s">
        <v>17</v>
      </c>
      <c r="F17" s="7">
        <v>10</v>
      </c>
      <c r="K17" s="24"/>
    </row>
    <row r="18" spans="1:11" x14ac:dyDescent="0.3">
      <c r="B18" s="6">
        <v>6</v>
      </c>
      <c r="C18" s="5" t="s">
        <v>19</v>
      </c>
      <c r="D18" s="5" t="s">
        <v>10</v>
      </c>
      <c r="E18" s="21" t="s">
        <v>21</v>
      </c>
      <c r="F18" s="7">
        <v>10</v>
      </c>
    </row>
    <row r="19" spans="1:11" x14ac:dyDescent="0.3">
      <c r="B19" s="6">
        <v>7</v>
      </c>
      <c r="C19" s="5" t="s">
        <v>20</v>
      </c>
      <c r="D19" s="5" t="s">
        <v>7</v>
      </c>
      <c r="E19" s="21" t="s">
        <v>21</v>
      </c>
      <c r="F19" s="7">
        <v>10</v>
      </c>
    </row>
    <row r="20" spans="1:11" x14ac:dyDescent="0.3">
      <c r="B20" s="6">
        <v>8</v>
      </c>
      <c r="C20" s="5" t="s">
        <v>24</v>
      </c>
      <c r="D20" s="5" t="s">
        <v>7</v>
      </c>
      <c r="E20" s="21" t="s">
        <v>22</v>
      </c>
      <c r="F20" s="7">
        <v>10</v>
      </c>
    </row>
    <row r="21" spans="1:11" x14ac:dyDescent="0.3">
      <c r="B21" s="6">
        <v>9</v>
      </c>
      <c r="C21" s="5" t="s">
        <v>25</v>
      </c>
      <c r="D21" s="5" t="s">
        <v>7</v>
      </c>
      <c r="E21" s="21" t="s">
        <v>22</v>
      </c>
      <c r="F21" s="7">
        <v>10</v>
      </c>
    </row>
    <row r="22" spans="1:11" x14ac:dyDescent="0.3">
      <c r="B22" s="6">
        <v>10</v>
      </c>
      <c r="C22" s="5" t="s">
        <v>26</v>
      </c>
      <c r="D22" s="5" t="s">
        <v>7</v>
      </c>
      <c r="E22" s="21" t="s">
        <v>23</v>
      </c>
      <c r="F22" s="7">
        <v>10</v>
      </c>
    </row>
    <row r="23" spans="1:11" x14ac:dyDescent="0.3">
      <c r="B23" s="6">
        <v>11</v>
      </c>
      <c r="C23" s="5" t="s">
        <v>27</v>
      </c>
      <c r="D23" s="5" t="s">
        <v>10</v>
      </c>
      <c r="E23" s="21" t="s">
        <v>17</v>
      </c>
      <c r="F23" s="7">
        <v>10</v>
      </c>
    </row>
    <row r="24" spans="1:11" x14ac:dyDescent="0.3">
      <c r="B24" s="6">
        <v>12</v>
      </c>
      <c r="C24" s="5" t="s">
        <v>28</v>
      </c>
      <c r="D24" s="5" t="s">
        <v>10</v>
      </c>
      <c r="E24" s="21" t="s">
        <v>17</v>
      </c>
      <c r="F24" s="7">
        <v>10</v>
      </c>
    </row>
    <row r="25" spans="1:11" x14ac:dyDescent="0.3">
      <c r="B25" s="8">
        <v>13</v>
      </c>
      <c r="C25" s="9" t="s">
        <v>29</v>
      </c>
      <c r="D25" s="9" t="s">
        <v>10</v>
      </c>
      <c r="E25" s="22" t="s">
        <v>23</v>
      </c>
      <c r="F25" s="10">
        <v>11</v>
      </c>
    </row>
    <row r="27" spans="1:11" ht="12.75" customHeight="1" x14ac:dyDescent="0.3">
      <c r="A27" s="98" t="s">
        <v>2</v>
      </c>
      <c r="B27" s="98"/>
      <c r="C27" s="98"/>
      <c r="D27" s="98"/>
      <c r="E27" s="98"/>
      <c r="F27" s="98"/>
      <c r="G27" s="98"/>
      <c r="H27" s="98"/>
    </row>
    <row r="30" spans="1:11" x14ac:dyDescent="0.3">
      <c r="B30" t="s">
        <v>33</v>
      </c>
    </row>
    <row r="31" spans="1:11" x14ac:dyDescent="0.3">
      <c r="B31" t="s">
        <v>34</v>
      </c>
    </row>
    <row r="32" spans="1:11" x14ac:dyDescent="0.3">
      <c r="B32" t="s">
        <v>35</v>
      </c>
    </row>
  </sheetData>
  <mergeCells count="3">
    <mergeCell ref="A1:H1"/>
    <mergeCell ref="A2:H2"/>
    <mergeCell ref="A27:H27"/>
  </mergeCells>
  <conditionalFormatting sqref="B13:F25">
    <cfRule type="expression" dxfId="5" priority="3">
      <formula>#REF!=1</formula>
    </cfRule>
    <cfRule type="expression" dxfId="4" priority="4">
      <formula>"$G11=1"</formula>
    </cfRule>
  </conditionalFormatting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K25"/>
  <sheetViews>
    <sheetView workbookViewId="0">
      <selection activeCell="K4" sqref="K4:K6"/>
    </sheetView>
  </sheetViews>
  <sheetFormatPr defaultRowHeight="14.4" x14ac:dyDescent="0.3"/>
  <cols>
    <col min="1" max="1" width="2.6640625" customWidth="1"/>
    <col min="2" max="2" width="10.5546875" customWidth="1"/>
    <col min="3" max="3" width="10.109375" customWidth="1"/>
    <col min="4" max="4" width="11.5546875" customWidth="1"/>
    <col min="5" max="5" width="12" customWidth="1"/>
    <col min="6" max="6" width="11.44140625" customWidth="1"/>
    <col min="7" max="7" width="10.109375" customWidth="1"/>
    <col min="8" max="8" width="4.109375" customWidth="1"/>
    <col min="10" max="10" width="11" customWidth="1"/>
  </cols>
  <sheetData>
    <row r="1" spans="1:11" ht="29.25" customHeight="1" x14ac:dyDescent="0.3">
      <c r="A1" s="95" t="s">
        <v>32</v>
      </c>
      <c r="B1" s="95"/>
      <c r="C1" s="95"/>
      <c r="D1" s="95"/>
      <c r="E1" s="95"/>
      <c r="F1" s="95"/>
      <c r="G1" s="95"/>
      <c r="H1" s="95"/>
    </row>
    <row r="2" spans="1:11" x14ac:dyDescent="0.3">
      <c r="A2" s="96" t="s">
        <v>0</v>
      </c>
      <c r="B2" s="97"/>
      <c r="C2" s="97"/>
      <c r="D2" s="97"/>
      <c r="E2" s="97"/>
      <c r="F2" s="97"/>
      <c r="G2" s="97"/>
      <c r="H2" s="97"/>
    </row>
    <row r="3" spans="1:11" ht="17.25" customHeight="1" x14ac:dyDescent="0.3">
      <c r="A3" s="18"/>
      <c r="B3" s="18"/>
      <c r="C3" s="18"/>
      <c r="D3" s="18"/>
      <c r="E3" s="18"/>
      <c r="F3" s="18"/>
      <c r="G3" s="18"/>
      <c r="H3" s="18"/>
      <c r="J3" s="25" t="s">
        <v>36</v>
      </c>
    </row>
    <row r="4" spans="1:11" ht="18.75" customHeight="1" x14ac:dyDescent="0.3">
      <c r="B4" s="17" t="s">
        <v>37</v>
      </c>
      <c r="C4" s="2"/>
      <c r="D4" s="2"/>
      <c r="E4" s="2"/>
      <c r="F4" s="2"/>
      <c r="G4" s="26"/>
      <c r="J4" s="27">
        <f>SUMIFS(G11:G23,E11:E23,"&gt;42")</f>
        <v>21</v>
      </c>
      <c r="K4" s="85" t="s">
        <v>51</v>
      </c>
    </row>
    <row r="5" spans="1:11" ht="18.75" customHeight="1" x14ac:dyDescent="0.3">
      <c r="B5" s="17" t="s">
        <v>37</v>
      </c>
      <c r="C5" s="2"/>
      <c r="D5" s="2"/>
      <c r="E5" s="2"/>
      <c r="F5" s="23" t="s">
        <v>38</v>
      </c>
      <c r="G5" s="26"/>
      <c r="J5" s="27">
        <f>SUMIFS(G11:G23,E11:E23,F5)</f>
        <v>21</v>
      </c>
      <c r="K5" s="85" t="s">
        <v>52</v>
      </c>
    </row>
    <row r="6" spans="1:11" ht="18.75" customHeight="1" x14ac:dyDescent="0.3">
      <c r="B6" s="17" t="s">
        <v>39</v>
      </c>
      <c r="C6" s="2"/>
      <c r="D6" s="2"/>
      <c r="E6" s="2"/>
      <c r="F6" s="23">
        <v>42</v>
      </c>
      <c r="G6" s="26"/>
      <c r="J6" s="27">
        <f>SUMIFS(G11:G23,E11:E23,"&gt;"&amp;F6)</f>
        <v>21</v>
      </c>
      <c r="K6" s="85" t="s">
        <v>53</v>
      </c>
    </row>
    <row r="7" spans="1:11" ht="15.6" x14ac:dyDescent="0.3">
      <c r="B7" s="2"/>
      <c r="C7" s="3"/>
      <c r="D7" s="4"/>
      <c r="E7" s="4"/>
      <c r="F7" s="2"/>
      <c r="G7" s="2"/>
    </row>
    <row r="8" spans="1:11" ht="18" x14ac:dyDescent="0.35">
      <c r="B8" s="28"/>
      <c r="C8" s="28"/>
      <c r="D8" s="28"/>
      <c r="E8" s="29" t="s">
        <v>40</v>
      </c>
      <c r="F8" s="30" t="s">
        <v>41</v>
      </c>
      <c r="G8" s="28"/>
    </row>
    <row r="10" spans="1:11" ht="15" thickBot="1" x14ac:dyDescent="0.35">
      <c r="B10" s="14" t="s">
        <v>1</v>
      </c>
      <c r="C10" s="15" t="s">
        <v>5</v>
      </c>
      <c r="D10" s="15" t="s">
        <v>6</v>
      </c>
      <c r="E10" s="19" t="s">
        <v>42</v>
      </c>
      <c r="F10" s="19" t="s">
        <v>12</v>
      </c>
      <c r="G10" s="16" t="s">
        <v>11</v>
      </c>
    </row>
    <row r="11" spans="1:11" ht="15" thickTop="1" x14ac:dyDescent="0.3">
      <c r="B11" s="11">
        <v>1</v>
      </c>
      <c r="C11" s="12" t="s">
        <v>3</v>
      </c>
      <c r="D11" s="12" t="s">
        <v>7</v>
      </c>
      <c r="E11" s="20">
        <v>32</v>
      </c>
      <c r="F11" s="20" t="s">
        <v>16</v>
      </c>
      <c r="G11" s="13">
        <v>10</v>
      </c>
    </row>
    <row r="12" spans="1:11" x14ac:dyDescent="0.3">
      <c r="B12" s="6">
        <v>2</v>
      </c>
      <c r="C12" s="5" t="s">
        <v>4</v>
      </c>
      <c r="D12" s="5" t="s">
        <v>7</v>
      </c>
      <c r="E12" s="20">
        <v>33</v>
      </c>
      <c r="F12" s="21" t="s">
        <v>16</v>
      </c>
      <c r="G12" s="7">
        <v>100</v>
      </c>
    </row>
    <row r="13" spans="1:11" x14ac:dyDescent="0.3">
      <c r="B13" s="6">
        <v>3</v>
      </c>
      <c r="C13" s="5" t="s">
        <v>8</v>
      </c>
      <c r="D13" s="5" t="s">
        <v>7</v>
      </c>
      <c r="E13" s="20">
        <v>34</v>
      </c>
      <c r="F13" s="21" t="s">
        <v>17</v>
      </c>
      <c r="G13" s="7">
        <v>10</v>
      </c>
    </row>
    <row r="14" spans="1:11" x14ac:dyDescent="0.3">
      <c r="B14" s="6">
        <v>4</v>
      </c>
      <c r="C14" s="5" t="s">
        <v>9</v>
      </c>
      <c r="D14" s="5" t="s">
        <v>10</v>
      </c>
      <c r="E14" s="20">
        <v>35</v>
      </c>
      <c r="F14" s="21" t="s">
        <v>16</v>
      </c>
      <c r="G14" s="7">
        <v>10</v>
      </c>
    </row>
    <row r="15" spans="1:11" x14ac:dyDescent="0.3">
      <c r="B15" s="6">
        <v>5</v>
      </c>
      <c r="C15" s="5" t="s">
        <v>18</v>
      </c>
      <c r="D15" s="5" t="s">
        <v>10</v>
      </c>
      <c r="E15" s="20">
        <v>36</v>
      </c>
      <c r="F15" s="21" t="s">
        <v>17</v>
      </c>
      <c r="G15" s="7">
        <v>10</v>
      </c>
    </row>
    <row r="16" spans="1:11" x14ac:dyDescent="0.3">
      <c r="B16" s="6">
        <v>6</v>
      </c>
      <c r="C16" s="5" t="s">
        <v>19</v>
      </c>
      <c r="D16" s="5" t="s">
        <v>10</v>
      </c>
      <c r="E16" s="20">
        <v>37</v>
      </c>
      <c r="F16" s="21" t="s">
        <v>21</v>
      </c>
      <c r="G16" s="7">
        <v>10</v>
      </c>
    </row>
    <row r="17" spans="1:8" x14ac:dyDescent="0.3">
      <c r="B17" s="6">
        <v>7</v>
      </c>
      <c r="C17" s="5" t="s">
        <v>20</v>
      </c>
      <c r="D17" s="5" t="s">
        <v>7</v>
      </c>
      <c r="E17" s="20">
        <v>38</v>
      </c>
      <c r="F17" s="21" t="s">
        <v>21</v>
      </c>
      <c r="G17" s="7">
        <v>10</v>
      </c>
    </row>
    <row r="18" spans="1:8" x14ac:dyDescent="0.3">
      <c r="B18" s="6">
        <v>8</v>
      </c>
      <c r="C18" s="5" t="s">
        <v>24</v>
      </c>
      <c r="D18" s="5" t="s">
        <v>7</v>
      </c>
      <c r="E18" s="20">
        <v>39</v>
      </c>
      <c r="F18" s="21" t="s">
        <v>22</v>
      </c>
      <c r="G18" s="7">
        <v>10</v>
      </c>
    </row>
    <row r="19" spans="1:8" x14ac:dyDescent="0.3">
      <c r="B19" s="6">
        <v>9</v>
      </c>
      <c r="C19" s="5" t="s">
        <v>25</v>
      </c>
      <c r="D19" s="5" t="s">
        <v>7</v>
      </c>
      <c r="E19" s="20">
        <v>40</v>
      </c>
      <c r="F19" s="21" t="s">
        <v>22</v>
      </c>
      <c r="G19" s="7">
        <v>10</v>
      </c>
    </row>
    <row r="20" spans="1:8" x14ac:dyDescent="0.3">
      <c r="B20" s="6">
        <v>10</v>
      </c>
      <c r="C20" s="5" t="s">
        <v>26</v>
      </c>
      <c r="D20" s="5" t="s">
        <v>7</v>
      </c>
      <c r="E20" s="20">
        <v>41</v>
      </c>
      <c r="F20" s="21" t="s">
        <v>23</v>
      </c>
      <c r="G20" s="7">
        <v>10</v>
      </c>
    </row>
    <row r="21" spans="1:8" x14ac:dyDescent="0.3">
      <c r="B21" s="6">
        <v>11</v>
      </c>
      <c r="C21" s="5" t="s">
        <v>27</v>
      </c>
      <c r="D21" s="5" t="s">
        <v>10</v>
      </c>
      <c r="E21" s="20">
        <v>42</v>
      </c>
      <c r="F21" s="21" t="s">
        <v>17</v>
      </c>
      <c r="G21" s="7">
        <v>10</v>
      </c>
    </row>
    <row r="22" spans="1:8" x14ac:dyDescent="0.3">
      <c r="B22" s="6">
        <v>12</v>
      </c>
      <c r="C22" s="5" t="s">
        <v>28</v>
      </c>
      <c r="D22" s="5" t="s">
        <v>10</v>
      </c>
      <c r="E22" s="20">
        <v>43</v>
      </c>
      <c r="F22" s="21" t="s">
        <v>17</v>
      </c>
      <c r="G22" s="7">
        <v>10</v>
      </c>
    </row>
    <row r="23" spans="1:8" x14ac:dyDescent="0.3">
      <c r="B23" s="8">
        <v>13</v>
      </c>
      <c r="C23" s="9" t="s">
        <v>29</v>
      </c>
      <c r="D23" s="9" t="s">
        <v>10</v>
      </c>
      <c r="E23" s="9">
        <v>44</v>
      </c>
      <c r="F23" s="22" t="s">
        <v>23</v>
      </c>
      <c r="G23" s="10">
        <v>11</v>
      </c>
    </row>
    <row r="25" spans="1:8" ht="12.75" customHeight="1" x14ac:dyDescent="0.3">
      <c r="A25" s="98" t="s">
        <v>2</v>
      </c>
      <c r="B25" s="98"/>
      <c r="C25" s="98"/>
      <c r="D25" s="98"/>
      <c r="E25" s="98"/>
      <c r="F25" s="98"/>
      <c r="G25" s="98"/>
      <c r="H25" s="98"/>
    </row>
  </sheetData>
  <mergeCells count="3">
    <mergeCell ref="A1:H1"/>
    <mergeCell ref="A2:H2"/>
    <mergeCell ref="A25:H25"/>
  </mergeCells>
  <conditionalFormatting sqref="B11:G23">
    <cfRule type="expression" dxfId="3" priority="1">
      <formula>#REF!=1</formula>
    </cfRule>
    <cfRule type="expression" dxfId="2" priority="2">
      <formula>"$G11=1"</formula>
    </cfRule>
  </conditionalFormatting>
  <hyperlinks>
    <hyperlink ref="A2" r:id="rId1" xr:uid="{00000000-0004-0000-02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G29"/>
  <sheetViews>
    <sheetView workbookViewId="0">
      <selection sqref="A1:G1"/>
    </sheetView>
  </sheetViews>
  <sheetFormatPr defaultRowHeight="14.4" x14ac:dyDescent="0.3"/>
  <cols>
    <col min="1" max="1" width="2.6640625" customWidth="1"/>
    <col min="2" max="2" width="10.5546875" customWidth="1"/>
    <col min="3" max="3" width="10.109375" customWidth="1"/>
    <col min="4" max="4" width="11.5546875" customWidth="1"/>
    <col min="5" max="5" width="10.5546875" customWidth="1"/>
    <col min="6" max="6" width="9.33203125" customWidth="1"/>
    <col min="7" max="7" width="4.109375" customWidth="1"/>
    <col min="9" max="9" width="15.88671875" customWidth="1"/>
  </cols>
  <sheetData>
    <row r="1" spans="1:7" ht="29.25" customHeight="1" x14ac:dyDescent="0.3">
      <c r="A1" s="95" t="s">
        <v>32</v>
      </c>
      <c r="B1" s="95"/>
      <c r="C1" s="95"/>
      <c r="D1" s="95"/>
      <c r="E1" s="95"/>
      <c r="F1" s="95"/>
      <c r="G1" s="95"/>
    </row>
    <row r="2" spans="1:7" x14ac:dyDescent="0.3">
      <c r="A2" s="96" t="s">
        <v>0</v>
      </c>
      <c r="B2" s="97"/>
      <c r="C2" s="97"/>
      <c r="D2" s="97"/>
      <c r="E2" s="97"/>
      <c r="F2" s="97"/>
      <c r="G2" s="97"/>
    </row>
    <row r="3" spans="1:7" ht="17.25" customHeight="1" x14ac:dyDescent="0.3">
      <c r="A3" s="18"/>
      <c r="B3" s="18"/>
      <c r="C3" s="18"/>
      <c r="D3" s="18"/>
      <c r="E3" s="18"/>
      <c r="F3" s="18"/>
      <c r="G3" s="18"/>
    </row>
    <row r="4" spans="1:7" ht="18.75" customHeight="1" x14ac:dyDescent="0.3">
      <c r="B4" s="17"/>
      <c r="C4" s="2" t="s">
        <v>16</v>
      </c>
      <c r="D4" s="2" t="s">
        <v>17</v>
      </c>
      <c r="E4" s="2" t="s">
        <v>21</v>
      </c>
      <c r="F4" s="2" t="s">
        <v>22</v>
      </c>
    </row>
    <row r="5" spans="1:7" ht="18.75" customHeight="1" x14ac:dyDescent="0.3">
      <c r="B5" s="17" t="s">
        <v>7</v>
      </c>
      <c r="C5" s="26"/>
      <c r="D5" s="26"/>
      <c r="E5" s="26"/>
      <c r="F5" s="26"/>
    </row>
    <row r="6" spans="1:7" ht="18.75" customHeight="1" x14ac:dyDescent="0.3">
      <c r="B6" s="17" t="s">
        <v>10</v>
      </c>
      <c r="C6" s="26"/>
      <c r="D6" s="26"/>
      <c r="E6" s="26"/>
      <c r="F6" s="26"/>
    </row>
    <row r="9" spans="1:7" ht="15" thickBot="1" x14ac:dyDescent="0.35">
      <c r="B9" s="14" t="s">
        <v>1</v>
      </c>
      <c r="C9" s="15" t="s">
        <v>5</v>
      </c>
      <c r="D9" s="15" t="s">
        <v>6</v>
      </c>
      <c r="E9" s="19" t="s">
        <v>12</v>
      </c>
      <c r="F9" s="16" t="s">
        <v>11</v>
      </c>
    </row>
    <row r="10" spans="1:7" ht="15" thickTop="1" x14ac:dyDescent="0.3">
      <c r="B10" s="11">
        <v>1</v>
      </c>
      <c r="C10" s="12" t="s">
        <v>3</v>
      </c>
      <c r="D10" s="12" t="s">
        <v>7</v>
      </c>
      <c r="E10" s="20" t="s">
        <v>16</v>
      </c>
      <c r="F10" s="13">
        <v>10</v>
      </c>
    </row>
    <row r="11" spans="1:7" x14ac:dyDescent="0.3">
      <c r="B11" s="6">
        <v>2</v>
      </c>
      <c r="C11" s="5" t="s">
        <v>4</v>
      </c>
      <c r="D11" s="5" t="s">
        <v>7</v>
      </c>
      <c r="E11" s="21" t="s">
        <v>16</v>
      </c>
      <c r="F11" s="7">
        <v>100</v>
      </c>
    </row>
    <row r="12" spans="1:7" x14ac:dyDescent="0.3">
      <c r="B12" s="6">
        <v>3</v>
      </c>
      <c r="C12" s="5" t="s">
        <v>8</v>
      </c>
      <c r="D12" s="5" t="s">
        <v>7</v>
      </c>
      <c r="E12" s="21" t="s">
        <v>17</v>
      </c>
      <c r="F12" s="7">
        <v>10</v>
      </c>
    </row>
    <row r="13" spans="1:7" x14ac:dyDescent="0.3">
      <c r="B13" s="6">
        <v>4</v>
      </c>
      <c r="C13" s="5" t="s">
        <v>9</v>
      </c>
      <c r="D13" s="5" t="s">
        <v>10</v>
      </c>
      <c r="E13" s="21" t="s">
        <v>16</v>
      </c>
      <c r="F13" s="7">
        <v>10</v>
      </c>
    </row>
    <row r="14" spans="1:7" x14ac:dyDescent="0.3">
      <c r="B14" s="6">
        <v>5</v>
      </c>
      <c r="C14" s="5" t="s">
        <v>18</v>
      </c>
      <c r="D14" s="5" t="s">
        <v>10</v>
      </c>
      <c r="E14" s="21" t="s">
        <v>17</v>
      </c>
      <c r="F14" s="7">
        <v>10</v>
      </c>
    </row>
    <row r="15" spans="1:7" x14ac:dyDescent="0.3">
      <c r="B15" s="6">
        <v>6</v>
      </c>
      <c r="C15" s="5" t="s">
        <v>19</v>
      </c>
      <c r="D15" s="5" t="s">
        <v>10</v>
      </c>
      <c r="E15" s="21" t="s">
        <v>21</v>
      </c>
      <c r="F15" s="7">
        <v>10</v>
      </c>
    </row>
    <row r="16" spans="1:7" x14ac:dyDescent="0.3">
      <c r="B16" s="6">
        <v>7</v>
      </c>
      <c r="C16" s="5" t="s">
        <v>20</v>
      </c>
      <c r="D16" s="5" t="s">
        <v>7</v>
      </c>
      <c r="E16" s="21" t="s">
        <v>21</v>
      </c>
      <c r="F16" s="7">
        <v>10</v>
      </c>
    </row>
    <row r="17" spans="1:7" x14ac:dyDescent="0.3">
      <c r="B17" s="6">
        <v>8</v>
      </c>
      <c r="C17" s="5" t="s">
        <v>24</v>
      </c>
      <c r="D17" s="5" t="s">
        <v>7</v>
      </c>
      <c r="E17" s="21" t="s">
        <v>22</v>
      </c>
      <c r="F17" s="7">
        <v>10</v>
      </c>
    </row>
    <row r="18" spans="1:7" x14ac:dyDescent="0.3">
      <c r="B18" s="6">
        <v>9</v>
      </c>
      <c r="C18" s="5" t="s">
        <v>25</v>
      </c>
      <c r="D18" s="5" t="s">
        <v>7</v>
      </c>
      <c r="E18" s="21" t="s">
        <v>22</v>
      </c>
      <c r="F18" s="7">
        <v>10</v>
      </c>
    </row>
    <row r="19" spans="1:7" x14ac:dyDescent="0.3">
      <c r="B19" s="6">
        <v>10</v>
      </c>
      <c r="C19" s="5" t="s">
        <v>26</v>
      </c>
      <c r="D19" s="5" t="s">
        <v>7</v>
      </c>
      <c r="E19" s="21" t="s">
        <v>16</v>
      </c>
      <c r="F19" s="7">
        <v>10</v>
      </c>
    </row>
    <row r="20" spans="1:7" x14ac:dyDescent="0.3">
      <c r="B20" s="6">
        <v>11</v>
      </c>
      <c r="C20" s="5" t="s">
        <v>27</v>
      </c>
      <c r="D20" s="5" t="s">
        <v>10</v>
      </c>
      <c r="E20" s="21" t="s">
        <v>17</v>
      </c>
      <c r="F20" s="7">
        <v>10</v>
      </c>
    </row>
    <row r="21" spans="1:7" x14ac:dyDescent="0.3">
      <c r="B21" s="6">
        <v>12</v>
      </c>
      <c r="C21" s="5" t="s">
        <v>28</v>
      </c>
      <c r="D21" s="5" t="s">
        <v>10</v>
      </c>
      <c r="E21" s="21" t="s">
        <v>17</v>
      </c>
      <c r="F21" s="7">
        <v>10</v>
      </c>
    </row>
    <row r="22" spans="1:7" x14ac:dyDescent="0.3">
      <c r="B22" s="8">
        <v>13</v>
      </c>
      <c r="C22" s="9" t="s">
        <v>29</v>
      </c>
      <c r="D22" s="9" t="s">
        <v>10</v>
      </c>
      <c r="E22" s="22" t="s">
        <v>16</v>
      </c>
      <c r="F22" s="10">
        <v>11</v>
      </c>
    </row>
    <row r="24" spans="1:7" ht="12.75" customHeight="1" x14ac:dyDescent="0.3">
      <c r="A24" s="98" t="s">
        <v>2</v>
      </c>
      <c r="B24" s="98"/>
      <c r="C24" s="98"/>
      <c r="D24" s="98"/>
      <c r="E24" s="98"/>
      <c r="F24" s="98"/>
      <c r="G24" s="98"/>
    </row>
    <row r="27" spans="1:7" x14ac:dyDescent="0.3">
      <c r="B27" t="s">
        <v>33</v>
      </c>
    </row>
    <row r="28" spans="1:7" x14ac:dyDescent="0.3">
      <c r="B28" t="s">
        <v>34</v>
      </c>
    </row>
    <row r="29" spans="1:7" x14ac:dyDescent="0.3">
      <c r="B29" t="s">
        <v>35</v>
      </c>
    </row>
  </sheetData>
  <mergeCells count="3">
    <mergeCell ref="A1:G1"/>
    <mergeCell ref="A2:G2"/>
    <mergeCell ref="A24:G24"/>
  </mergeCells>
  <conditionalFormatting sqref="B10:F22">
    <cfRule type="expression" dxfId="1" priority="3">
      <formula>#REF!=1</formula>
    </cfRule>
    <cfRule type="expression" dxfId="0" priority="4">
      <formula>"$G11=1"</formula>
    </cfRule>
  </conditionalFormatting>
  <hyperlinks>
    <hyperlink ref="A2" r:id="rId1" xr:uid="{00000000-0004-0000-03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SUMIFS</vt:lpstr>
      <vt:lpstr>SUMIFS- rozmezí</vt:lpstr>
      <vt:lpstr>SUMIFS Krizove</vt:lpstr>
      <vt:lpstr>Poznámky</vt:lpstr>
    </vt:vector>
  </TitlesOfParts>
  <Company>JakNaExcel.cz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SUMIFS - příklady prakticky</dc:title>
  <dc:creator>Lasak Pavel</dc:creator>
  <dc:description>http://office.lasakovi.com/_x000d_
http://JakNaExcel.cz</dc:description>
  <cp:lastModifiedBy>Pavel Lasak</cp:lastModifiedBy>
  <dcterms:created xsi:type="dcterms:W3CDTF">2014-09-18T04:59:25Z</dcterms:created>
  <dcterms:modified xsi:type="dcterms:W3CDTF">2018-09-21T12:37:09Z</dcterms:modified>
</cp:coreProperties>
</file>