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3 - Datum, Text, Subtotal, matice\"/>
    </mc:Choice>
  </mc:AlternateContent>
  <xr:revisionPtr revIDLastSave="0" documentId="13_ncr:1_{F315240B-DB7D-4B38-A883-5E0C3E871CAC}" xr6:coauthVersionLast="37" xr6:coauthVersionMax="37" xr10:uidLastSave="{00000000-0000-0000-0000-000000000000}"/>
  <bookViews>
    <workbookView xWindow="0" yWindow="48" windowWidth="18060" windowHeight="8328" activeTab="3" xr2:uid="{00000000-000D-0000-FFFF-FFFF00000000}"/>
  </bookViews>
  <sheets>
    <sheet name="Úvod" sheetId="8" r:id="rId1"/>
    <sheet name="Ukázka - teorie" sheetId="4" r:id="rId2"/>
    <sheet name="Textové" sheetId="1" r:id="rId3"/>
    <sheet name="Textové (2)" sheetId="9" r:id="rId4"/>
    <sheet name="ukázky složitější" sheetId="2" r:id="rId5"/>
    <sheet name="ukázky složité (2)" sheetId="5" r:id="rId6"/>
    <sheet name="Textové funkce - SEZNAM" sheetId="7" r:id="rId7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J10" i="1"/>
  <c r="J8" i="1"/>
  <c r="J105" i="1" l="1"/>
  <c r="J104" i="1"/>
  <c r="J103" i="1"/>
  <c r="K78" i="1"/>
  <c r="J78" i="1"/>
  <c r="K77" i="1"/>
  <c r="J77" i="1"/>
  <c r="K76" i="1"/>
  <c r="J76" i="1"/>
  <c r="K75" i="1"/>
  <c r="J75" i="1"/>
  <c r="K74" i="1"/>
  <c r="J74" i="1"/>
  <c r="J64" i="1"/>
  <c r="J63" i="1"/>
  <c r="J62" i="1"/>
  <c r="J51" i="1"/>
  <c r="J50" i="1"/>
  <c r="J43" i="1"/>
  <c r="J42" i="1"/>
  <c r="J41" i="1"/>
  <c r="J34" i="1"/>
  <c r="J33" i="1"/>
  <c r="J32" i="1"/>
  <c r="J31" i="1"/>
  <c r="J30" i="1"/>
  <c r="J29" i="1"/>
  <c r="J20" i="1"/>
  <c r="J19" i="1"/>
  <c r="J18" i="1"/>
  <c r="I37" i="2" l="1"/>
  <c r="J37" i="2" s="1"/>
  <c r="K37" i="2"/>
  <c r="K36" i="2"/>
  <c r="I36" i="2"/>
  <c r="J36" i="2" s="1"/>
  <c r="I27" i="2"/>
  <c r="J27" i="2" s="1"/>
  <c r="I28" i="2"/>
  <c r="J28" i="2" s="1"/>
  <c r="I29" i="2"/>
  <c r="J29" i="2" s="1"/>
  <c r="I30" i="2"/>
  <c r="J30" i="2" s="1"/>
  <c r="I26" i="2"/>
  <c r="J26" i="2" s="1"/>
  <c r="L36" i="2" l="1"/>
  <c r="M36" i="2" s="1"/>
  <c r="L37" i="2"/>
  <c r="M37" i="2" s="1"/>
</calcChain>
</file>

<file path=xl/sharedStrings.xml><?xml version="1.0" encoding="utf-8"?>
<sst xmlns="http://schemas.openxmlformats.org/spreadsheetml/2006/main" count="318" uniqueCount="205">
  <si>
    <t>Textové</t>
  </si>
  <si>
    <t>KOLO</t>
  </si>
  <si>
    <t>NAHRADIT</t>
  </si>
  <si>
    <t>420800111222</t>
  </si>
  <si>
    <t>ZLEVA ZPRAVA</t>
  </si>
  <si>
    <t>DOSADIT</t>
  </si>
  <si>
    <t>A              B                   C</t>
  </si>
  <si>
    <t>771133/2587</t>
  </si>
  <si>
    <t>+420800111333</t>
  </si>
  <si>
    <t>771133/258</t>
  </si>
  <si>
    <t>Jan</t>
  </si>
  <si>
    <t>Údaje</t>
  </si>
  <si>
    <t>VT-aadsjg</t>
  </si>
  <si>
    <t>MTR-gdgsgdA</t>
  </si>
  <si>
    <t>AA-sgjdlg</t>
  </si>
  <si>
    <t>VT-15547</t>
  </si>
  <si>
    <t>Po mínus</t>
  </si>
  <si>
    <t>RRABC-g wgw q</t>
  </si>
  <si>
    <t>http://seo.example.com/umime</t>
  </si>
  <si>
    <t>http://nic.example.com/neumime</t>
  </si>
  <si>
    <t>základní adresu</t>
  </si>
  <si>
    <t>jméno</t>
  </si>
  <si>
    <t>přijmení</t>
  </si>
  <si>
    <t>&gt; email</t>
  </si>
  <si>
    <t>eva</t>
  </si>
  <si>
    <t>KOLOMAZ</t>
  </si>
  <si>
    <t>PROČISTIT</t>
  </si>
  <si>
    <t>KOloMAZ</t>
  </si>
  <si>
    <t>KOabMAZ</t>
  </si>
  <si>
    <t>VLEVO VPRAVO</t>
  </si>
  <si>
    <t>REPLACE</t>
  </si>
  <si>
    <t>SUBSTITUTE</t>
  </si>
  <si>
    <t>DÉLKA</t>
  </si>
  <si>
    <t>LEN</t>
  </si>
  <si>
    <t>TRIM</t>
  </si>
  <si>
    <t>LEFT, RIGHT</t>
  </si>
  <si>
    <t>mala</t>
  </si>
  <si>
    <t>velka</t>
  </si>
  <si>
    <t>iva</t>
  </si>
  <si>
    <t>KOLOKOLO</t>
  </si>
  <si>
    <t>http://JakNaExcel.cz/</t>
  </si>
  <si>
    <t>Často používané funkce:</t>
  </si>
  <si>
    <t>Alfa</t>
  </si>
  <si>
    <t>Beta</t>
  </si>
  <si>
    <t>Gama</t>
  </si>
  <si>
    <t xml:space="preserve">Alfa </t>
  </si>
  <si>
    <t>http://office.lasakovi.com/excel/funkce/ms-excel-funkce-cz-en/</t>
  </si>
  <si>
    <t>http://office.lasakovi.com/excel/funkce/ms-excel-funkce-textove/</t>
  </si>
  <si>
    <t>http://office.lasakovi.com/excel/funkce/funkce-textove-prakticke-priklady-excel/</t>
  </si>
  <si>
    <t>Jan Malý</t>
  </si>
  <si>
    <t>Arabela Velká</t>
  </si>
  <si>
    <t>Pavel Lasák</t>
  </si>
  <si>
    <t>Jméno</t>
  </si>
  <si>
    <t>Příjmení</t>
  </si>
  <si>
    <t>Iniciály</t>
  </si>
  <si>
    <t>Celé jméno</t>
  </si>
  <si>
    <t>P</t>
  </si>
  <si>
    <t xml:space="preserve">a </t>
  </si>
  <si>
    <t>v</t>
  </si>
  <si>
    <t>e</t>
  </si>
  <si>
    <t>l</t>
  </si>
  <si>
    <t>L</t>
  </si>
  <si>
    <t>a</t>
  </si>
  <si>
    <t>s</t>
  </si>
  <si>
    <t>á</t>
  </si>
  <si>
    <t>k</t>
  </si>
  <si>
    <t>I</t>
  </si>
  <si>
    <t xml:space="preserve">v </t>
  </si>
  <si>
    <t>M</t>
  </si>
  <si>
    <t>Teorie</t>
  </si>
  <si>
    <t>HACK - Dynamické doplňování -  Ctrl + E</t>
  </si>
  <si>
    <t>Malý</t>
  </si>
  <si>
    <t>JM</t>
  </si>
  <si>
    <t>NAJÍT</t>
  </si>
  <si>
    <t>Jan Man</t>
  </si>
  <si>
    <t>Jana Malý</t>
  </si>
  <si>
    <t>Abrakadabra Mon</t>
  </si>
  <si>
    <t>ČÁST</t>
  </si>
  <si>
    <t>AB-123-CD</t>
  </si>
  <si>
    <t>Chci text mezi mezerami</t>
  </si>
  <si>
    <t>AK-555-CD</t>
  </si>
  <si>
    <t>BB-123-MM</t>
  </si>
  <si>
    <t>CB-987-CD</t>
  </si>
  <si>
    <t>Odstraňte mezeru</t>
  </si>
  <si>
    <t>Jan Malý</t>
  </si>
  <si>
    <t>Jan Velký</t>
  </si>
  <si>
    <t>1 000</t>
  </si>
  <si>
    <t>MID</t>
  </si>
  <si>
    <t>abrakadabra</t>
  </si>
  <si>
    <t>nejakedelsi</t>
  </si>
  <si>
    <t xml:space="preserve"> mezera nemusí být kasiká mezera ;)</t>
  </si>
  <si>
    <t>http://office.lasakovi.com/excel/zaklady/on-line-kurz-zdarma/</t>
  </si>
  <si>
    <t>Textové funkce</t>
  </si>
  <si>
    <t>=CONCATENATE(text1;text2;...)</t>
  </si>
  <si>
    <t xml:space="preserve">CONCAT </t>
  </si>
  <si>
    <t>CONCAT</t>
  </si>
  <si>
    <t xml:space="preserve">CONCATENATE  </t>
  </si>
  <si>
    <t xml:space="preserve">CONCATENATE </t>
  </si>
  <si>
    <t>=DÉLKA(text)</t>
  </si>
  <si>
    <t>Jméno / věta</t>
  </si>
  <si>
    <t>Počet písmen</t>
  </si>
  <si>
    <t>Úkol</t>
  </si>
  <si>
    <t>1) Nahraďte LO hvězdičkou
2) Nahraďte třetí a čtvrté písmeno hvězdičkou</t>
  </si>
  <si>
    <t>Odstraňte mezery</t>
  </si>
  <si>
    <t>Z telefoního čísla potřebuji posledních 9 znaků (čísel)</t>
  </si>
  <si>
    <t>Slovo</t>
  </si>
  <si>
    <t>Řešení 1</t>
  </si>
  <si>
    <t>Řešení 2</t>
  </si>
  <si>
    <t>Text</t>
  </si>
  <si>
    <t>Telefonní číslo</t>
  </si>
  <si>
    <t>Rodné číslo</t>
  </si>
  <si>
    <t>Kód výrobků</t>
  </si>
  <si>
    <t>Řešení</t>
  </si>
  <si>
    <r>
      <t>CONCAT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(CONCAT)</t>
    </r>
    <r>
      <rPr>
        <sz val="10"/>
        <color rgb="FF333333"/>
        <rFont val="Open Sans"/>
        <family val="2"/>
        <charset val="238"/>
      </rPr>
      <t> - Sloučí několik textových řetězců do jednoho ze zadané oblasti - od Excel 2016</t>
    </r>
  </si>
  <si>
    <t>CONCATENATE (CONCATENATE) - Sloučí několik textových řetězců do jednoho</t>
  </si>
  <si>
    <t>ČÁST (MID) - počet znaků z textového řetězce od zadané pozice</t>
  </si>
  <si>
    <t>DÉLKA (LEN) - počet znaků textového řetězce.</t>
  </si>
  <si>
    <t>DOSADIT (SUBSTITUTE) - nahradí v textu zadaný řetězec jiným.</t>
  </si>
  <si>
    <t>HLEDAT (SEARCH) - od kolikátého znaku v daném řetězci začíná první výskyt hledaného znaku</t>
  </si>
  <si>
    <t>HODNOTA (VALUE) - nalezne textovou hodnotu</t>
  </si>
  <si>
    <t>HODNOTA.NA.TEXT (TEXT) - zformátuje číslo a převede ho na text</t>
  </si>
  <si>
    <r>
      <t>KČ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(DOLLAR)</t>
    </r>
    <r>
      <rPr>
        <sz val="10"/>
        <color rgb="FF333333"/>
        <rFont val="Open Sans"/>
        <family val="2"/>
        <charset val="238"/>
      </rPr>
      <t> - převede číslo na text ve formátu měny</t>
    </r>
  </si>
  <si>
    <r>
      <t>KÓD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(CODE)</t>
    </r>
    <r>
      <rPr>
        <sz val="10"/>
        <color rgb="FF333333"/>
        <rFont val="Open Sans"/>
        <family val="2"/>
        <charset val="238"/>
      </rPr>
      <t> - číselný kód prvního znaku textového řetězce</t>
    </r>
  </si>
  <si>
    <t>MALÁ (LOWER) - převede text na malá písmena</t>
  </si>
  <si>
    <t>NAHRADIT (REPLACE) - nahradí znaky uvnitř textu</t>
  </si>
  <si>
    <t>NAJÍT (FIND) - nalezne textovou hodnotu uvnitř jiné</t>
  </si>
  <si>
    <t>OPAKOVAT (REPT) - zopakuje text</t>
  </si>
  <si>
    <t>PROČISTIT (TRIM) - odstraní z textu mezery</t>
  </si>
  <si>
    <t>STEJNÉ (EXACT) - zda jsou dvě textové hodnoty</t>
  </si>
  <si>
    <r>
      <t>T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(T)</t>
    </r>
    <r>
      <rPr>
        <sz val="10"/>
        <color rgb="FF333333"/>
        <rFont val="Open Sans"/>
        <family val="2"/>
        <charset val="238"/>
      </rPr>
      <t> - převede argumenty na text</t>
    </r>
  </si>
  <si>
    <r>
      <t>UNICHAR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(UNICHAR)</t>
    </r>
    <r>
      <rPr>
        <sz val="10"/>
        <color rgb="FF333333"/>
        <rFont val="Open Sans"/>
        <family val="2"/>
        <charset val="238"/>
      </rPr>
      <t> - vrátí znak Unicode - </t>
    </r>
    <r>
      <rPr>
        <b/>
        <i/>
        <sz val="10"/>
        <color rgb="FF333333"/>
        <rFont val="Open Sans"/>
        <family val="2"/>
        <charset val="238"/>
      </rPr>
      <t>od Excel 2013</t>
    </r>
  </si>
  <si>
    <t>VELKÁ (UPPER) - převede text na velká písmena</t>
  </si>
  <si>
    <t>VELKÁ2 (PROPER) - převede první písmeno každého slova na velké</t>
  </si>
  <si>
    <t>VYČISTIT (CLEAN) - odebere z textu netisknutelné znaky</t>
  </si>
  <si>
    <r>
      <t>ZAOKROUHLIT.NA.TEXT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(FIXED)</t>
    </r>
    <r>
      <rPr>
        <sz val="10"/>
        <color rgb="FF333333"/>
        <rFont val="Open Sans"/>
        <family val="2"/>
        <charset val="238"/>
      </rPr>
      <t> -zformátuje číslo jako text s pevným počtem desetinných míst</t>
    </r>
  </si>
  <si>
    <t>ZLEVA / VLEVO (LEFT) - první znaky textu zleva</t>
  </si>
  <si>
    <t>ZNAK (CHAR) - vrátí znak určený číslem kódu</t>
  </si>
  <si>
    <t>ZPRAVA / VPRAVO (RIGHT) - vrátí znak určený číslem kódu zprava</t>
  </si>
  <si>
    <t>Pavel Lasák 2017</t>
  </si>
  <si>
    <t>Odkazy na popis jednotlivých funkcí</t>
  </si>
  <si>
    <t>Počítání písmen a znaků</t>
  </si>
  <si>
    <t>Z rč. čísla potřebuji prvních 6 znaků (čísel)</t>
  </si>
  <si>
    <t>Vytvoř emailovou adresu, jméno.prijmeni@example.com</t>
  </si>
  <si>
    <t>Příklad</t>
  </si>
  <si>
    <t>Řešení kontrola</t>
  </si>
  <si>
    <t>Syntaxe</t>
  </si>
  <si>
    <r>
      <rPr>
        <b/>
        <sz val="11"/>
        <color theme="3" tint="-0.249977111117893"/>
        <rFont val="Calibri"/>
        <family val="2"/>
        <charset val="238"/>
        <scheme val="minor"/>
      </rPr>
      <t xml:space="preserve">Pozor </t>
    </r>
    <r>
      <rPr>
        <sz val="11"/>
        <color theme="3" tint="-0.249977111117893"/>
        <rFont val="Calibri"/>
        <family val="2"/>
        <charset val="238"/>
        <scheme val="minor"/>
      </rPr>
      <t>od Excel 2016 CONTACT, ale nezafunguje pokud se otevře v Excel 2013!</t>
    </r>
  </si>
  <si>
    <t>Kolik písmen je v této větě / slově?</t>
  </si>
  <si>
    <r>
      <rPr>
        <b/>
        <sz val="11"/>
        <color theme="3" tint="-0.249977111117893"/>
        <rFont val="Calibri"/>
        <family val="2"/>
        <charset val="238"/>
        <scheme val="minor"/>
      </rPr>
      <t xml:space="preserve">Pozor </t>
    </r>
    <r>
      <rPr>
        <sz val="11"/>
        <color theme="3" tint="-0.249977111117893"/>
        <rFont val="Calibri"/>
        <family val="2"/>
        <charset val="238"/>
        <scheme val="minor"/>
      </rPr>
      <t>na mezery v textech</t>
    </r>
  </si>
  <si>
    <t xml:space="preserve">Beta        </t>
  </si>
  <si>
    <t>Ano to byl on.</t>
  </si>
  <si>
    <t>=ZPRAVA(text;znaky)</t>
  </si>
  <si>
    <r>
      <rPr>
        <b/>
        <sz val="11"/>
        <color theme="3" tint="-0.249977111117893"/>
        <rFont val="Calibri"/>
        <family val="2"/>
        <charset val="238"/>
        <scheme val="minor"/>
      </rPr>
      <t xml:space="preserve">Pozor </t>
    </r>
    <r>
      <rPr>
        <sz val="11"/>
        <color theme="3" tint="-0.249977111117893"/>
        <rFont val="Calibri"/>
        <family val="2"/>
        <charset val="238"/>
        <scheme val="minor"/>
      </rPr>
      <t>na znaky v textech</t>
    </r>
  </si>
  <si>
    <t>+420 800 111 555</t>
  </si>
  <si>
    <t>=ZLEVA(text;znaky)</t>
  </si>
  <si>
    <t>77-11-33</t>
  </si>
  <si>
    <t>=ČÁST(text;start;počet_znaků)</t>
  </si>
  <si>
    <t>=DOSADIT(text;starý;nový;instance)</t>
  </si>
  <si>
    <t>=NAHRADIT(starý;start;znaky;nový)</t>
  </si>
  <si>
    <t>Příklad pokročilé</t>
  </si>
  <si>
    <t>Slova</t>
  </si>
  <si>
    <t>FIND</t>
  </si>
  <si>
    <t>A       B           C</t>
  </si>
  <si>
    <t>Afwdh dh     ddj</t>
  </si>
  <si>
    <t>Pavel Lasák, rev 2017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</si>
  <si>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</si>
  <si>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</si>
  <si>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</si>
  <si>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</si>
  <si>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</si>
  <si>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Spojit jméno a příjmení</t>
  </si>
  <si>
    <t>Spojeno 1</t>
  </si>
  <si>
    <t>Spojeno 2</t>
  </si>
  <si>
    <t>Jan Velký</t>
  </si>
  <si>
    <t xml:space="preserve">   1 0 0 0</t>
  </si>
  <si>
    <t>Odstraňte mezeru(y) pomocí funkce</t>
  </si>
  <si>
    <t>Potřebuji pozici mezery (na kterém znaku se nachází?)</t>
  </si>
  <si>
    <t>Rozdělit na jméno příjmení …</t>
  </si>
  <si>
    <t>Rozdělit před a za mínus</t>
  </si>
  <si>
    <t>Před mínus</t>
  </si>
  <si>
    <t>řešení</t>
  </si>
  <si>
    <t>text za lomítkem</t>
  </si>
  <si>
    <t>Rozděit na dvě části webová adresa (a co je za lomítkem)</t>
  </si>
  <si>
    <t>Pokročilé ukázky</t>
  </si>
  <si>
    <t>Dynamické doplňování (od Excel 2013)</t>
  </si>
  <si>
    <t>Copyright, Pavel Lasák 2018</t>
  </si>
  <si>
    <t xml:space="preserve">Velikost písmen </t>
  </si>
  <si>
    <t>převádění na malá a velká písmena</t>
  </si>
  <si>
    <t>Teorie pomoc v CZ a EN</t>
  </si>
  <si>
    <t>Úkol všechny velké</t>
  </si>
  <si>
    <t>Vše velké</t>
  </si>
  <si>
    <t>VELKÁ</t>
  </si>
  <si>
    <t>PROPER</t>
  </si>
  <si>
    <t>MALÁ</t>
  </si>
  <si>
    <t>LOWER</t>
  </si>
  <si>
    <t>VELKÁ2</t>
  </si>
  <si>
    <t>UPPER</t>
  </si>
  <si>
    <t>Úkol všechny malé</t>
  </si>
  <si>
    <t>vše malé</t>
  </si>
  <si>
    <t>ivA</t>
  </si>
  <si>
    <t>abrakadABEra</t>
  </si>
  <si>
    <t>Úkol jen první velké</t>
  </si>
  <si>
    <t>Prvmí velké</t>
  </si>
  <si>
    <t>sdf asdg sad</t>
  </si>
  <si>
    <t>Ostatní a jiné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</si>
</sst>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2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rgb="FF000000"/>
      <name val="Verdana"/>
      <family val="2"/>
      <charset val="238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i/>
      <sz val="11"/>
      <color theme="0" tint="-0.499984740745262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i/>
      <sz val="10"/>
      <color rgb="FF333333"/>
      <name val="Open Sans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i/>
      <sz val="11"/>
      <color theme="0" tint="-0.1499984740745262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3">
    <xf numFmtId="0" fontId="0" fillId="0" borderId="0" xfId="0"/>
    <xf numFmtId="0" fontId="2" fillId="2" borderId="0" xfId="0" applyFont="1" applyFill="1"/>
    <xf numFmtId="0" fontId="3" fillId="0" borderId="0" xfId="0" applyFont="1"/>
    <xf numFmtId="0" fontId="5" fillId="0" borderId="0" xfId="0" applyFont="1"/>
    <xf numFmtId="0" fontId="4" fillId="2" borderId="0" xfId="0" applyFont="1" applyFill="1"/>
    <xf numFmtId="0" fontId="1" fillId="0" borderId="0" xfId="0" applyFont="1"/>
    <xf numFmtId="0" fontId="8" fillId="0" borderId="0" xfId="1" applyFont="1" applyAlignment="1">
      <alignment horizontal="left"/>
    </xf>
    <xf numFmtId="0" fontId="9" fillId="0" borderId="0" xfId="0" applyFont="1"/>
    <xf numFmtId="0" fontId="2" fillId="4" borderId="0" xfId="0" applyFont="1" applyFill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6" borderId="1" xfId="0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7" fillId="0" borderId="0" xfId="1"/>
    <xf numFmtId="0" fontId="1" fillId="0" borderId="0" xfId="0" quotePrefix="1" applyFont="1"/>
    <xf numFmtId="0" fontId="0" fillId="0" borderId="3" xfId="0" applyBorder="1"/>
    <xf numFmtId="0" fontId="0" fillId="8" borderId="0" xfId="0" applyFill="1" applyAlignment="1">
      <alignment horizontal="center" vertical="center"/>
    </xf>
    <xf numFmtId="0" fontId="20" fillId="0" borderId="0" xfId="0" applyFont="1" applyAlignment="1">
      <alignment horizontal="left" vertical="center" wrapText="1" indent="1"/>
    </xf>
    <xf numFmtId="0" fontId="7" fillId="0" borderId="0" xfId="1" applyAlignment="1">
      <alignment horizontal="left" vertical="center" wrapText="1" indent="1"/>
    </xf>
    <xf numFmtId="0" fontId="8" fillId="8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1" applyAlignment="1">
      <alignment horizontal="center"/>
    </xf>
    <xf numFmtId="0" fontId="0" fillId="0" borderId="4" xfId="0" applyBorder="1"/>
    <xf numFmtId="0" fontId="2" fillId="8" borderId="0" xfId="0" applyFont="1" applyFill="1" applyAlignment="1">
      <alignment horizontal="center"/>
    </xf>
    <xf numFmtId="0" fontId="0" fillId="8" borderId="0" xfId="0" applyFill="1"/>
    <xf numFmtId="0" fontId="2" fillId="4" borderId="1" xfId="0" applyFont="1" applyFill="1" applyBorder="1"/>
    <xf numFmtId="0" fontId="0" fillId="4" borderId="0" xfId="0" applyFill="1"/>
    <xf numFmtId="0" fontId="0" fillId="0" borderId="1" xfId="0" applyBorder="1"/>
    <xf numFmtId="0" fontId="2" fillId="0" borderId="0" xfId="0" applyFont="1" applyFill="1"/>
    <xf numFmtId="0" fontId="0" fillId="0" borderId="0" xfId="0" applyFill="1"/>
    <xf numFmtId="0" fontId="25" fillId="0" borderId="0" xfId="0" applyFont="1"/>
    <xf numFmtId="0" fontId="4" fillId="5" borderId="0" xfId="0" quotePrefix="1" applyFont="1" applyFill="1"/>
    <xf numFmtId="0" fontId="26" fillId="0" borderId="0" xfId="0" applyFont="1" applyFill="1"/>
    <xf numFmtId="0" fontId="4" fillId="0" borderId="0" xfId="0" applyFont="1" applyFill="1"/>
    <xf numFmtId="0" fontId="26" fillId="0" borderId="0" xfId="0" applyFont="1"/>
    <xf numFmtId="0" fontId="1" fillId="0" borderId="0" xfId="0" applyFont="1" applyFill="1"/>
    <xf numFmtId="49" fontId="0" fillId="0" borderId="1" xfId="0" applyNumberFormat="1" applyBorder="1"/>
    <xf numFmtId="0" fontId="0" fillId="0" borderId="0" xfId="0" quotePrefix="1"/>
    <xf numFmtId="49" fontId="23" fillId="0" borderId="1" xfId="0" applyNumberFormat="1" applyFont="1" applyBorder="1"/>
    <xf numFmtId="0" fontId="23" fillId="0" borderId="1" xfId="0" applyFont="1" applyBorder="1"/>
    <xf numFmtId="0" fontId="14" fillId="0" borderId="1" xfId="0" applyFont="1" applyBorder="1"/>
    <xf numFmtId="0" fontId="28" fillId="0" borderId="0" xfId="0" applyFont="1"/>
    <xf numFmtId="0" fontId="29" fillId="0" borderId="0" xfId="0" applyFont="1"/>
    <xf numFmtId="0" fontId="0" fillId="0" borderId="0" xfId="0" applyFont="1"/>
    <xf numFmtId="0" fontId="0" fillId="5" borderId="0" xfId="0" applyFill="1"/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9" borderId="0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3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9" xfId="0" applyFill="1" applyBorder="1"/>
    <xf numFmtId="0" fontId="10" fillId="2" borderId="8" xfId="0" applyFont="1" applyFill="1" applyBorder="1"/>
    <xf numFmtId="0" fontId="10" fillId="2" borderId="0" xfId="0" applyFont="1" applyFill="1" applyBorder="1"/>
    <xf numFmtId="0" fontId="34" fillId="2" borderId="0" xfId="0" applyFont="1" applyFill="1" applyBorder="1"/>
    <xf numFmtId="0" fontId="10" fillId="2" borderId="9" xfId="0" applyFont="1" applyFill="1" applyBorder="1"/>
    <xf numFmtId="0" fontId="10" fillId="0" borderId="0" xfId="0" applyFont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16" fillId="10" borderId="0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36" fillId="10" borderId="8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horizontal="center" vertical="center"/>
    </xf>
    <xf numFmtId="0" fontId="37" fillId="10" borderId="8" xfId="0" applyFont="1" applyFill="1" applyBorder="1" applyAlignment="1">
      <alignment horizontal="center" vertical="top" wrapText="1"/>
    </xf>
    <xf numFmtId="0" fontId="17" fillId="10" borderId="0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0" fillId="10" borderId="10" xfId="0" applyFill="1" applyBorder="1"/>
    <xf numFmtId="0" fontId="0" fillId="10" borderId="11" xfId="0" applyFill="1" applyBorder="1"/>
    <xf numFmtId="0" fontId="0" fillId="10" borderId="12" xfId="0" applyFill="1" applyBorder="1"/>
    <xf numFmtId="0" fontId="39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39" fillId="4" borderId="8" xfId="0" applyFont="1" applyFill="1" applyBorder="1"/>
    <xf numFmtId="0" fontId="40" fillId="4" borderId="0" xfId="0" applyFont="1" applyFill="1" applyBorder="1"/>
    <xf numFmtId="0" fontId="0" fillId="4" borderId="0" xfId="0" applyFill="1" applyBorder="1"/>
    <xf numFmtId="0" fontId="0" fillId="4" borderId="9" xfId="0" applyFill="1" applyBorder="1"/>
    <xf numFmtId="0" fontId="0" fillId="0" borderId="0" xfId="0" applyAlignment="1">
      <alignment vertical="center"/>
    </xf>
    <xf numFmtId="0" fontId="39" fillId="4" borderId="8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7" fillId="4" borderId="8" xfId="1" applyFill="1" applyBorder="1" applyAlignment="1">
      <alignment vertical="center"/>
    </xf>
    <xf numFmtId="0" fontId="7" fillId="4" borderId="10" xfId="1" applyFill="1" applyBorder="1"/>
    <xf numFmtId="0" fontId="0" fillId="4" borderId="11" xfId="0" applyFill="1" applyBorder="1"/>
    <xf numFmtId="0" fontId="7" fillId="4" borderId="11" xfId="1" applyFill="1" applyBorder="1"/>
    <xf numFmtId="0" fontId="0" fillId="4" borderId="12" xfId="0" applyFill="1" applyBorder="1"/>
    <xf numFmtId="0" fontId="2" fillId="11" borderId="0" xfId="0" applyFont="1" applyFill="1"/>
    <xf numFmtId="0" fontId="0" fillId="11" borderId="0" xfId="0" applyFill="1"/>
    <xf numFmtId="0" fontId="4" fillId="12" borderId="0" xfId="0" applyFont="1" applyFill="1"/>
    <xf numFmtId="0" fontId="2" fillId="12" borderId="0" xfId="0" applyFont="1" applyFill="1"/>
    <xf numFmtId="0" fontId="0" fillId="12" borderId="0" xfId="0" applyFill="1"/>
    <xf numFmtId="0" fontId="10" fillId="2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4" borderId="0" xfId="1" applyFill="1"/>
    <xf numFmtId="0" fontId="0" fillId="0" borderId="2" xfId="0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/>
    </xf>
    <xf numFmtId="0" fontId="35" fillId="10" borderId="8" xfId="0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center" vertical="center"/>
    </xf>
    <xf numFmtId="0" fontId="37" fillId="10" borderId="0" xfId="0" applyFont="1" applyFill="1" applyBorder="1" applyAlignment="1">
      <alignment horizontal="center" vertical="top" wrapText="1"/>
    </xf>
    <xf numFmtId="0" fontId="38" fillId="10" borderId="0" xfId="0" applyFont="1" applyFill="1" applyBorder="1" applyAlignment="1">
      <alignment horizontal="center" vertical="center"/>
    </xf>
    <xf numFmtId="0" fontId="38" fillId="10" borderId="9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2" fillId="7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7" fillId="0" borderId="4" xfId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0" fillId="13" borderId="0" xfId="0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41" fillId="8" borderId="0" xfId="1" applyFont="1" applyFill="1" applyAlignment="1">
      <alignment horizontal="left"/>
    </xf>
    <xf numFmtId="0" fontId="0" fillId="8" borderId="0" xfId="0" applyFill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8" fillId="0" borderId="4" xfId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EB4391-5288-4438-A936-C6C4C149B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E57EAEA-BB94-4C8C-823B-CBBAF4C2A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461668-2307-417C-82DE-5C3564BA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226868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09C1F9F-8397-48BC-9300-493DE96DF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8635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D46374-5CFA-4B0E-BB87-1D5EC558A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B9909E5-9B10-4BDF-9D34-98E9762FC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61099D-FDED-4188-A8E3-28632628A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199B8-3800-4FE3-9DBC-7D6087ED0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AD3A38-1FA0-47B4-8126-925022E22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104775</xdr:rowOff>
    </xdr:from>
    <xdr:to>
      <xdr:col>9</xdr:col>
      <xdr:colOff>381621</xdr:colOff>
      <xdr:row>14</xdr:row>
      <xdr:rowOff>122860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5272DB-487B-40CF-BC1B-48DC9043E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ms-excel-funkce-textove/" TargetMode="External"/><Relationship Id="rId2" Type="http://schemas.openxmlformats.org/officeDocument/2006/relationships/hyperlink" Target="http://office.lasakovi.com/excel/funkce/ms-excel-funkce-cz-en/" TargetMode="External"/><Relationship Id="rId1" Type="http://schemas.openxmlformats.org/officeDocument/2006/relationships/hyperlink" Target="http://office.lasakovi.com/excel/zaklady/on-line-kurz-zdarm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funkce-textove-prakticke-priklady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aknaexcel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jaknaexcel.cz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jaknaexcel.cz/" TargetMode="External"/><Relationship Id="rId1" Type="http://schemas.openxmlformats.org/officeDocument/2006/relationships/hyperlink" Target="http://nic.example.com/neumim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textove/HODNOTA-NA-TEXT-funkce-excel/" TargetMode="External"/><Relationship Id="rId13" Type="http://schemas.openxmlformats.org/officeDocument/2006/relationships/hyperlink" Target="http://office.lasakovi.com/excel/funkce-textove/PROCISTIT-TRIM-odstranit-mezery-Excel/" TargetMode="External"/><Relationship Id="rId18" Type="http://schemas.openxmlformats.org/officeDocument/2006/relationships/hyperlink" Target="http://office.lasakovi.com/excel/funkce-textove/ZLEVA-vlevo-RIGHT-textova-funkce-Excel/" TargetMode="External"/><Relationship Id="rId3" Type="http://schemas.openxmlformats.org/officeDocument/2006/relationships/hyperlink" Target="http://office.lasakovi.com/excel/funkce-textove/CAST-MID-textova-funkce-Excel/" TargetMode="External"/><Relationship Id="rId7" Type="http://schemas.openxmlformats.org/officeDocument/2006/relationships/hyperlink" Target="http://office.lasakovi.com/excel/funkce-textove/STEJNE-EXACT-porovnat-Excel/" TargetMode="External"/><Relationship Id="rId12" Type="http://schemas.openxmlformats.org/officeDocument/2006/relationships/hyperlink" Target="http://office.lasakovi.com/excel/funkce-textove/OPAKOVAT-REPT-zopakovat-znak-Excel/" TargetMode="External"/><Relationship Id="rId17" Type="http://schemas.openxmlformats.org/officeDocument/2006/relationships/hyperlink" Target="http://office.lasakovi.com/excel/funkce-textove/VYCISTIT-CLEAN-odstran-netisknutelne-znaky-Excel/" TargetMode="External"/><Relationship Id="rId2" Type="http://schemas.openxmlformats.org/officeDocument/2006/relationships/hyperlink" Target="http://office.lasakovi.com/excel/funkce-textove/CONCATENATE-textova-funkce-Excel/" TargetMode="External"/><Relationship Id="rId16" Type="http://schemas.openxmlformats.org/officeDocument/2006/relationships/hyperlink" Target="http://office.lasakovi.com/excel/funkce-textove/VELKA2-PROPER-prvn-pismeno-velke-Excel/" TargetMode="External"/><Relationship Id="rId20" Type="http://schemas.openxmlformats.org/officeDocument/2006/relationships/hyperlink" Target="http://office.lasakovi.com/excel/funkce-textove/ZPRAVA-vpravo-right-textova-funkce-Excel/" TargetMode="External"/><Relationship Id="rId1" Type="http://schemas.openxmlformats.org/officeDocument/2006/relationships/hyperlink" Target="http://jaknaexcel.cz/" TargetMode="External"/><Relationship Id="rId6" Type="http://schemas.openxmlformats.org/officeDocument/2006/relationships/hyperlink" Target="http://office.lasakovi.com/excel/funkce-textove/HLEDAT-SEARCH-textova-funkce-Excel/" TargetMode="External"/><Relationship Id="rId11" Type="http://schemas.openxmlformats.org/officeDocument/2006/relationships/hyperlink" Target="http://office.lasakovi.com/excel/funkce-textove/NAJIT-FIND-textova-funkce-Excel/" TargetMode="External"/><Relationship Id="rId5" Type="http://schemas.openxmlformats.org/officeDocument/2006/relationships/hyperlink" Target="http://office.lasakovi.com/excel/funkce-textove/DOSADIT-SUBSTITUTE-textova-funkce-Excel/" TargetMode="External"/><Relationship Id="rId15" Type="http://schemas.openxmlformats.org/officeDocument/2006/relationships/hyperlink" Target="http://office.lasakovi.com/excel/funkce-textove/VELKA-UPPER-na-velka-pismena-Excel/" TargetMode="External"/><Relationship Id="rId10" Type="http://schemas.openxmlformats.org/officeDocument/2006/relationships/hyperlink" Target="http://office.lasakovi.com/excel/funkce-textove/NAHRADIT-REPLACE-nahradit-retezec-Excel/" TargetMode="External"/><Relationship Id="rId19" Type="http://schemas.openxmlformats.org/officeDocument/2006/relationships/hyperlink" Target="http://office.lasakovi.com/excel/funkce-textove/ZNAK-CHAR-textova-funkce-Excel/" TargetMode="External"/><Relationship Id="rId4" Type="http://schemas.openxmlformats.org/officeDocument/2006/relationships/hyperlink" Target="http://office.lasakovi.com/excel/funkce-textove/DELKA-LEN-textova-funkce-Excel/" TargetMode="External"/><Relationship Id="rId9" Type="http://schemas.openxmlformats.org/officeDocument/2006/relationships/hyperlink" Target="http://office.lasakovi.com/excel/funkce-textove/MALA-LOWER-na-mala-pismena-Excel/" TargetMode="External"/><Relationship Id="rId14" Type="http://schemas.openxmlformats.org/officeDocument/2006/relationships/hyperlink" Target="http://office.lasakovi.com/excel/funkce-textove/STEJNE-EXACT-porovna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workbookViewId="0">
      <selection activeCell="B41" sqref="B41"/>
    </sheetView>
  </sheetViews>
  <sheetFormatPr defaultColWidth="0" defaultRowHeight="15" customHeight="1" zeroHeight="1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/>
    <row r="2" spans="3:16" ht="54" customHeight="1">
      <c r="C2" s="107" t="s">
        <v>165</v>
      </c>
      <c r="D2" s="107"/>
      <c r="E2" s="107"/>
      <c r="F2" s="107"/>
      <c r="G2" s="107"/>
      <c r="H2" s="107"/>
      <c r="I2" s="107"/>
      <c r="J2" s="107"/>
      <c r="K2" s="50"/>
      <c r="L2" s="51"/>
    </row>
    <row r="3" spans="3:16" ht="31.5" customHeight="1">
      <c r="C3" s="108" t="s">
        <v>166</v>
      </c>
      <c r="D3" s="108"/>
      <c r="E3" s="108"/>
      <c r="F3" s="108"/>
      <c r="G3" s="108"/>
      <c r="H3" s="108"/>
      <c r="I3" s="108"/>
      <c r="J3" s="108"/>
    </row>
    <row r="4" spans="3:16" ht="17.25" customHeight="1" thickBot="1">
      <c r="C4" s="52"/>
      <c r="D4" s="52"/>
      <c r="E4" s="52"/>
      <c r="F4" s="52"/>
      <c r="G4" s="52"/>
      <c r="H4" s="52"/>
      <c r="I4" s="52"/>
      <c r="J4" s="52"/>
    </row>
    <row r="5" spans="3:16" ht="11.25" customHeight="1" thickTop="1">
      <c r="C5" s="53"/>
      <c r="D5" s="54"/>
      <c r="E5" s="54"/>
      <c r="F5" s="54"/>
      <c r="G5" s="54"/>
      <c r="H5" s="54"/>
      <c r="I5" s="54"/>
      <c r="J5" s="55"/>
    </row>
    <row r="6" spans="3:16" ht="27.75" customHeight="1">
      <c r="C6" s="56"/>
      <c r="D6" s="57" t="s">
        <v>167</v>
      </c>
      <c r="E6" s="58"/>
      <c r="F6" s="58"/>
      <c r="G6" s="59"/>
      <c r="H6" s="58"/>
      <c r="I6" s="58"/>
      <c r="J6" s="60"/>
    </row>
    <row r="7" spans="3:16" s="65" customFormat="1" ht="20.25" customHeight="1">
      <c r="C7" s="61"/>
      <c r="D7" s="62"/>
      <c r="E7" s="103" t="s">
        <v>92</v>
      </c>
      <c r="F7" s="62"/>
      <c r="G7" s="63"/>
      <c r="H7" s="62"/>
      <c r="I7" s="62"/>
      <c r="J7" s="64"/>
    </row>
    <row r="8" spans="3:16" s="65" customFormat="1" ht="20.25" customHeight="1">
      <c r="C8" s="61"/>
      <c r="D8" s="62"/>
      <c r="E8" s="103" t="s">
        <v>183</v>
      </c>
      <c r="F8" s="62"/>
      <c r="G8" s="62"/>
      <c r="H8" s="62"/>
      <c r="I8" s="62"/>
      <c r="J8" s="64"/>
    </row>
    <row r="9" spans="3:16" s="65" customFormat="1" ht="20.25" customHeight="1">
      <c r="C9" s="61"/>
      <c r="D9" s="62"/>
      <c r="E9" s="103" t="s">
        <v>184</v>
      </c>
      <c r="F9" s="62"/>
      <c r="G9" s="62"/>
      <c r="H9" s="62"/>
      <c r="I9" s="62"/>
      <c r="J9" s="64"/>
    </row>
    <row r="10" spans="3:16" thickBot="1">
      <c r="C10" s="66"/>
      <c r="D10" s="67"/>
      <c r="E10" s="67"/>
      <c r="F10" s="67"/>
      <c r="G10" s="67"/>
      <c r="H10" s="67"/>
      <c r="I10" s="67"/>
      <c r="J10" s="68"/>
    </row>
    <row r="11" spans="3:16" ht="15.6" thickTop="1" thickBot="1"/>
    <row r="12" spans="3:16" ht="15.75" customHeight="1" thickTop="1">
      <c r="C12" s="69"/>
      <c r="D12" s="70"/>
      <c r="E12" s="70"/>
      <c r="F12" s="70"/>
      <c r="G12" s="70"/>
      <c r="H12" s="70"/>
      <c r="I12" s="70"/>
      <c r="J12" s="71"/>
    </row>
    <row r="13" spans="3:16" ht="22.5" customHeight="1">
      <c r="C13" s="109" t="s">
        <v>51</v>
      </c>
      <c r="D13" s="110"/>
      <c r="E13" s="110"/>
      <c r="F13" s="110"/>
      <c r="G13" s="110"/>
      <c r="H13" s="72"/>
      <c r="I13" s="72"/>
      <c r="J13" s="73"/>
      <c r="P13" s="42"/>
    </row>
    <row r="14" spans="3:16" ht="22.5" customHeight="1">
      <c r="C14" s="109"/>
      <c r="D14" s="110"/>
      <c r="E14" s="110"/>
      <c r="F14" s="110"/>
      <c r="G14" s="110"/>
      <c r="H14" s="72"/>
      <c r="I14" s="72"/>
      <c r="J14" s="73"/>
      <c r="P14" s="42"/>
    </row>
    <row r="15" spans="3:16" ht="13.5" customHeight="1">
      <c r="C15" s="74"/>
      <c r="D15" s="75"/>
      <c r="E15" s="75"/>
      <c r="F15" s="75"/>
      <c r="G15" s="75"/>
      <c r="H15" s="72"/>
      <c r="I15" s="72"/>
      <c r="J15" s="73"/>
      <c r="P15" s="42"/>
    </row>
    <row r="16" spans="3:16" ht="18" customHeight="1">
      <c r="C16" s="76"/>
      <c r="D16" s="111" t="s">
        <v>168</v>
      </c>
      <c r="E16" s="111"/>
      <c r="F16" s="111"/>
      <c r="G16" s="111"/>
      <c r="H16" s="77"/>
      <c r="I16" s="77"/>
      <c r="J16" s="78"/>
    </row>
    <row r="17" spans="1:12" ht="36.75" customHeight="1">
      <c r="C17" s="76"/>
      <c r="D17" s="111"/>
      <c r="E17" s="111"/>
      <c r="F17" s="111"/>
      <c r="G17" s="111"/>
      <c r="H17" s="112">
        <v>5002722</v>
      </c>
      <c r="I17" s="112"/>
      <c r="J17" s="113"/>
    </row>
    <row r="18" spans="1:12" ht="12" customHeight="1" thickBot="1">
      <c r="C18" s="79"/>
      <c r="D18" s="80"/>
      <c r="E18" s="80"/>
      <c r="F18" s="80"/>
      <c r="G18" s="80"/>
      <c r="H18" s="80"/>
      <c r="I18" s="80"/>
      <c r="J18" s="81"/>
    </row>
    <row r="19" spans="1:12" ht="15.6" thickTop="1" thickBot="1"/>
    <row r="20" spans="1:12" ht="10.5" customHeight="1" thickTop="1">
      <c r="C20" s="82"/>
      <c r="D20" s="83"/>
      <c r="E20" s="83"/>
      <c r="F20" s="83"/>
      <c r="G20" s="83"/>
      <c r="H20" s="83"/>
      <c r="I20" s="83"/>
      <c r="J20" s="84"/>
    </row>
    <row r="21" spans="1:12" ht="27" customHeight="1">
      <c r="C21" s="85"/>
      <c r="D21" s="86" t="s">
        <v>169</v>
      </c>
      <c r="E21" s="87"/>
      <c r="F21" s="87"/>
      <c r="G21" s="87"/>
      <c r="H21" s="87"/>
      <c r="I21" s="87"/>
      <c r="J21" s="88"/>
    </row>
    <row r="22" spans="1:12" s="89" customFormat="1" ht="19.5" customHeight="1">
      <c r="C22" s="90"/>
      <c r="D22" s="91"/>
      <c r="E22" s="105" t="s">
        <v>47</v>
      </c>
      <c r="F22" s="91"/>
      <c r="G22" s="91"/>
      <c r="H22" s="91"/>
      <c r="I22" s="91"/>
      <c r="J22" s="92"/>
    </row>
    <row r="23" spans="1:12" s="89" customFormat="1" ht="19.5" customHeight="1">
      <c r="C23" s="93"/>
      <c r="D23" s="91"/>
      <c r="E23" s="105" t="s">
        <v>48</v>
      </c>
      <c r="F23" s="91"/>
      <c r="G23" s="91"/>
      <c r="H23" s="91"/>
      <c r="I23" s="91"/>
      <c r="J23" s="92"/>
    </row>
    <row r="24" spans="1:12" s="89" customFormat="1" ht="19.5" customHeight="1">
      <c r="C24" s="93"/>
      <c r="D24" s="91"/>
      <c r="E24" s="105" t="s">
        <v>46</v>
      </c>
      <c r="F24" s="91"/>
      <c r="G24" s="91"/>
      <c r="H24" s="91"/>
      <c r="I24" s="91"/>
      <c r="J24" s="92"/>
    </row>
    <row r="25" spans="1:12" s="89" customFormat="1" ht="19.5" customHeight="1">
      <c r="C25" s="93"/>
      <c r="D25" s="91"/>
      <c r="E25" s="105" t="s">
        <v>91</v>
      </c>
      <c r="F25" s="91"/>
      <c r="G25" s="91"/>
      <c r="H25" s="91"/>
      <c r="I25" s="91"/>
      <c r="J25" s="92"/>
    </row>
    <row r="26" spans="1:12" thickBot="1">
      <c r="C26" s="94"/>
      <c r="D26" s="95"/>
      <c r="E26" s="96"/>
      <c r="F26" s="95"/>
      <c r="G26" s="95"/>
      <c r="H26" s="95"/>
      <c r="I26" s="95"/>
      <c r="J26" s="97"/>
    </row>
    <row r="27" spans="1:12" thickTop="1">
      <c r="A27" s="20"/>
      <c r="C27" s="18"/>
    </row>
    <row r="28" spans="1:12" ht="14.4">
      <c r="B28" s="106" t="s">
        <v>185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ht="15" hidden="1" customHeight="1"/>
    <row r="30" spans="1:12" ht="15" hidden="1" customHeight="1"/>
    <row r="31" spans="1:12" ht="15" hidden="1" customHeight="1"/>
    <row r="32" spans="1:12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4.4" hidden="1"/>
    <row r="48" ht="14.4" hidden="1"/>
    <row r="49" ht="14.4" hidden="1"/>
    <row r="50" ht="15" hidden="1" customHeight="1"/>
    <row r="51" ht="15" hidden="1" customHeight="1"/>
    <row r="52" ht="15" hidden="1" customHeight="1"/>
    <row r="53" ht="15" hidden="1" customHeight="1"/>
    <row r="54" ht="15" hidden="1" customHeight="1"/>
  </sheetData>
  <mergeCells count="6">
    <mergeCell ref="B28:L28"/>
    <mergeCell ref="C2:J2"/>
    <mergeCell ref="C3:J3"/>
    <mergeCell ref="C13:G14"/>
    <mergeCell ref="D16:G17"/>
    <mergeCell ref="H17:J17"/>
  </mergeCells>
  <hyperlinks>
    <hyperlink ref="E25" r:id="rId1" xr:uid="{00000000-0004-0000-0000-000000000000}"/>
    <hyperlink ref="E24" r:id="rId2" xr:uid="{00000000-0004-0000-0000-000001000000}"/>
    <hyperlink ref="E22" r:id="rId3" xr:uid="{00000000-0004-0000-0000-000002000000}"/>
    <hyperlink ref="E23" r:id="rId4" xr:uid="{00000000-0004-0000-0000-000003000000}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N21"/>
  <sheetViews>
    <sheetView workbookViewId="0">
      <selection sqref="A1:N1"/>
    </sheetView>
  </sheetViews>
  <sheetFormatPr defaultRowHeight="14.4"/>
  <cols>
    <col min="1" max="1" width="4.44140625" customWidth="1"/>
    <col min="2" max="12" width="4" customWidth="1"/>
    <col min="13" max="18" width="4.44140625" customWidth="1"/>
  </cols>
  <sheetData>
    <row r="1" spans="1:14" ht="22.5" customHeight="1">
      <c r="A1" s="114" t="s">
        <v>69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4" spans="1:14">
      <c r="B4" t="s">
        <v>140</v>
      </c>
    </row>
    <row r="7" spans="1:14" ht="15.6"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</row>
    <row r="8" spans="1:14" ht="15.6">
      <c r="B8" s="11" t="s">
        <v>56</v>
      </c>
      <c r="C8" s="11" t="s">
        <v>57</v>
      </c>
      <c r="D8" s="11" t="s">
        <v>58</v>
      </c>
      <c r="E8" s="11" t="s">
        <v>59</v>
      </c>
      <c r="F8" s="11" t="s">
        <v>60</v>
      </c>
      <c r="G8" s="10"/>
      <c r="H8" s="12" t="s">
        <v>61</v>
      </c>
      <c r="I8" s="12" t="s">
        <v>62</v>
      </c>
      <c r="J8" s="12" t="s">
        <v>63</v>
      </c>
      <c r="K8" s="12" t="s">
        <v>64</v>
      </c>
      <c r="L8" s="12" t="s">
        <v>65</v>
      </c>
    </row>
    <row r="9" spans="1:14">
      <c r="H9" s="14">
        <v>5</v>
      </c>
      <c r="I9" s="14">
        <v>4</v>
      </c>
      <c r="J9" s="14">
        <v>3</v>
      </c>
      <c r="K9" s="14">
        <v>2</v>
      </c>
      <c r="L9" s="14">
        <v>1</v>
      </c>
    </row>
    <row r="11" spans="1:14" ht="15.6"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v>7</v>
      </c>
      <c r="I11" s="10">
        <v>8</v>
      </c>
    </row>
    <row r="12" spans="1:14">
      <c r="B12" s="13" t="s">
        <v>66</v>
      </c>
      <c r="C12" s="13" t="s">
        <v>67</v>
      </c>
      <c r="D12" s="13" t="s">
        <v>62</v>
      </c>
      <c r="E12" s="9"/>
      <c r="F12" s="15" t="s">
        <v>68</v>
      </c>
      <c r="G12" s="15" t="s">
        <v>62</v>
      </c>
      <c r="H12" s="15" t="s">
        <v>60</v>
      </c>
      <c r="I12" s="15" t="s">
        <v>64</v>
      </c>
    </row>
    <row r="13" spans="1:14">
      <c r="F13" s="14">
        <v>4</v>
      </c>
      <c r="G13" s="14">
        <v>3</v>
      </c>
      <c r="H13" s="14">
        <v>2</v>
      </c>
      <c r="I13" s="14">
        <v>1</v>
      </c>
    </row>
    <row r="16" spans="1:14" ht="15.6">
      <c r="B16" s="10">
        <v>1</v>
      </c>
      <c r="C16" s="10">
        <v>2</v>
      </c>
      <c r="D16" s="10">
        <v>3</v>
      </c>
      <c r="E16" s="10">
        <v>4</v>
      </c>
      <c r="F16" s="10">
        <v>5</v>
      </c>
      <c r="G16" s="10">
        <v>6</v>
      </c>
      <c r="H16" s="10">
        <v>7</v>
      </c>
      <c r="I16" s="10">
        <v>8</v>
      </c>
      <c r="J16" s="10">
        <v>9</v>
      </c>
      <c r="K16" s="10">
        <v>10</v>
      </c>
      <c r="L16" s="10">
        <v>11</v>
      </c>
    </row>
    <row r="17" spans="2:12" ht="15.6">
      <c r="B17" s="11" t="s">
        <v>56</v>
      </c>
      <c r="C17" s="11" t="s">
        <v>57</v>
      </c>
      <c r="D17" s="11" t="s">
        <v>58</v>
      </c>
      <c r="E17" s="11" t="s">
        <v>59</v>
      </c>
      <c r="F17" s="11" t="s">
        <v>60</v>
      </c>
      <c r="G17" s="10"/>
      <c r="H17" s="10"/>
      <c r="I17" s="10"/>
      <c r="J17" s="10"/>
      <c r="K17" s="12" t="s">
        <v>61</v>
      </c>
      <c r="L17" s="12" t="s">
        <v>62</v>
      </c>
    </row>
    <row r="20" spans="2:12" ht="15.6"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>
        <v>7</v>
      </c>
      <c r="I20" s="10">
        <v>8</v>
      </c>
      <c r="J20" s="10">
        <v>9</v>
      </c>
      <c r="K20" s="10">
        <v>10</v>
      </c>
    </row>
    <row r="21" spans="2:12" ht="15.6">
      <c r="B21" s="13" t="s">
        <v>66</v>
      </c>
      <c r="C21" s="13" t="s">
        <v>67</v>
      </c>
      <c r="D21" s="13" t="s">
        <v>62</v>
      </c>
      <c r="E21" s="9"/>
      <c r="F21" s="15" t="s">
        <v>68</v>
      </c>
      <c r="G21" s="15" t="s">
        <v>62</v>
      </c>
      <c r="H21" s="15" t="s">
        <v>60</v>
      </c>
      <c r="I21" s="15" t="s">
        <v>64</v>
      </c>
      <c r="J21" s="10"/>
      <c r="K21" s="10"/>
    </row>
  </sheetData>
  <mergeCells count="1">
    <mergeCell ref="A1:N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/>
  <dimension ref="A1:K117"/>
  <sheetViews>
    <sheetView workbookViewId="0">
      <selection activeCell="A7" sqref="A7:B7"/>
    </sheetView>
  </sheetViews>
  <sheetFormatPr defaultRowHeight="14.4"/>
  <cols>
    <col min="1" max="1" width="20.109375" customWidth="1"/>
    <col min="2" max="2" width="20.5546875" customWidth="1"/>
    <col min="3" max="3" width="17.6640625" customWidth="1"/>
    <col min="4" max="4" width="19" customWidth="1"/>
    <col min="5" max="5" width="27.109375" customWidth="1"/>
    <col min="6" max="6" width="13" customWidth="1"/>
    <col min="7" max="7" width="18.44140625" customWidth="1"/>
    <col min="8" max="8" width="33.6640625" customWidth="1"/>
    <col min="9" max="9" width="21.44140625" customWidth="1"/>
    <col min="10" max="10" width="40.44140625" customWidth="1"/>
  </cols>
  <sheetData>
    <row r="1" spans="1:10" ht="29.25" customHeight="1">
      <c r="A1" s="115" t="s">
        <v>0</v>
      </c>
      <c r="B1" s="115"/>
      <c r="C1" s="115"/>
      <c r="D1" s="115"/>
      <c r="E1" s="115"/>
    </row>
    <row r="2" spans="1:10">
      <c r="A2" s="116" t="s">
        <v>40</v>
      </c>
      <c r="B2" s="117"/>
      <c r="C2" s="117"/>
      <c r="D2" s="117"/>
      <c r="E2" s="117"/>
    </row>
    <row r="3" spans="1:10">
      <c r="A3" s="26"/>
      <c r="B3" s="25"/>
      <c r="C3" s="25"/>
      <c r="D3" s="25"/>
      <c r="E3" s="25"/>
    </row>
    <row r="4" spans="1:10" ht="18">
      <c r="A4" s="6" t="s">
        <v>41</v>
      </c>
      <c r="B4" s="25"/>
      <c r="C4" s="25"/>
      <c r="D4" s="25"/>
      <c r="E4" s="25"/>
    </row>
    <row r="5" spans="1:10" s="27" customFormat="1" ht="15" thickBot="1"/>
    <row r="7" spans="1:10">
      <c r="A7" s="28" t="s">
        <v>101</v>
      </c>
      <c r="B7" s="29" t="s">
        <v>170</v>
      </c>
      <c r="C7" s="29"/>
      <c r="D7" s="29"/>
      <c r="E7" s="29"/>
      <c r="J7" s="31" t="s">
        <v>144</v>
      </c>
    </row>
    <row r="8" spans="1:10">
      <c r="A8" s="8" t="s">
        <v>143</v>
      </c>
      <c r="G8" s="33" t="s">
        <v>96</v>
      </c>
      <c r="H8" s="34" t="s">
        <v>97</v>
      </c>
      <c r="J8" t="str">
        <f>CONCATENATE(B10," ",C10)</f>
        <v>iva mala</v>
      </c>
    </row>
    <row r="9" spans="1:10">
      <c r="B9" s="30" t="s">
        <v>21</v>
      </c>
      <c r="C9" s="30" t="s">
        <v>22</v>
      </c>
      <c r="D9" s="30" t="s">
        <v>171</v>
      </c>
      <c r="E9" s="30" t="s">
        <v>172</v>
      </c>
      <c r="G9" s="36" t="s">
        <v>145</v>
      </c>
      <c r="H9" s="36" t="s">
        <v>93</v>
      </c>
      <c r="J9" t="str">
        <f t="shared" ref="J9:J10" si="0">CONCATENATE(B11," ",C11)</f>
        <v>eva velka</v>
      </c>
    </row>
    <row r="10" spans="1:10">
      <c r="B10" s="32" t="s">
        <v>38</v>
      </c>
      <c r="C10" s="32" t="s">
        <v>36</v>
      </c>
      <c r="D10" s="32"/>
      <c r="E10" s="32"/>
      <c r="J10" t="str">
        <f t="shared" si="0"/>
        <v>abrakadabra nejakedelsi</v>
      </c>
    </row>
    <row r="11" spans="1:10">
      <c r="B11" s="32" t="s">
        <v>24</v>
      </c>
      <c r="C11" s="32" t="s">
        <v>37</v>
      </c>
      <c r="D11" s="32"/>
      <c r="E11" s="32"/>
      <c r="G11" s="33" t="s">
        <v>94</v>
      </c>
      <c r="H11" s="34" t="s">
        <v>95</v>
      </c>
    </row>
    <row r="12" spans="1:10">
      <c r="B12" s="32" t="s">
        <v>88</v>
      </c>
      <c r="C12" s="32" t="s">
        <v>89</v>
      </c>
      <c r="D12" s="32"/>
      <c r="E12" s="32"/>
      <c r="G12" s="37" t="s">
        <v>146</v>
      </c>
    </row>
    <row r="15" spans="1:10">
      <c r="A15" s="28" t="s">
        <v>101</v>
      </c>
      <c r="B15" s="29" t="s">
        <v>142</v>
      </c>
      <c r="C15" s="29"/>
      <c r="D15" s="29"/>
      <c r="E15" s="29"/>
    </row>
    <row r="17" spans="1:10">
      <c r="B17" s="30" t="s">
        <v>21</v>
      </c>
      <c r="C17" s="30" t="s">
        <v>22</v>
      </c>
      <c r="D17" s="30" t="s">
        <v>23</v>
      </c>
      <c r="F17" s="2"/>
      <c r="J17" s="31" t="s">
        <v>144</v>
      </c>
    </row>
    <row r="18" spans="1:10">
      <c r="B18" s="32" t="s">
        <v>38</v>
      </c>
      <c r="C18" s="32" t="s">
        <v>36</v>
      </c>
      <c r="D18" s="32"/>
      <c r="J18" s="35" t="str">
        <f>CONCATENATE(B18,".",C18,"@example.com")</f>
        <v>iva.mala@example.com</v>
      </c>
    </row>
    <row r="19" spans="1:10">
      <c r="B19" s="32" t="s">
        <v>24</v>
      </c>
      <c r="C19" s="32" t="s">
        <v>37</v>
      </c>
      <c r="D19" s="32"/>
      <c r="J19" s="35" t="str">
        <f>CONCATENATE(B19,".",C19,"@example.com")</f>
        <v>eva.velka@example.com</v>
      </c>
    </row>
    <row r="20" spans="1:10">
      <c r="B20" s="32" t="s">
        <v>88</v>
      </c>
      <c r="C20" s="32" t="s">
        <v>89</v>
      </c>
      <c r="D20" s="32"/>
      <c r="J20" s="35" t="str">
        <f>CONCATENATE(B20,".",C20,"@example.com")</f>
        <v>abrakadabra.nejakedelsi@example.com</v>
      </c>
    </row>
    <row r="24" spans="1:10" s="27" customFormat="1" ht="15" thickBot="1"/>
    <row r="26" spans="1:10">
      <c r="A26" s="28" t="s">
        <v>101</v>
      </c>
      <c r="B26" t="s">
        <v>147</v>
      </c>
    </row>
    <row r="27" spans="1:10">
      <c r="A27" s="8" t="s">
        <v>143</v>
      </c>
    </row>
    <row r="28" spans="1:10">
      <c r="B28" s="30" t="s">
        <v>99</v>
      </c>
      <c r="C28" s="30" t="s">
        <v>100</v>
      </c>
      <c r="G28" s="33" t="s">
        <v>32</v>
      </c>
      <c r="H28" s="38" t="s">
        <v>33</v>
      </c>
      <c r="J28" s="31" t="s">
        <v>144</v>
      </c>
    </row>
    <row r="29" spans="1:10">
      <c r="B29" s="32" t="s">
        <v>42</v>
      </c>
      <c r="C29" s="32"/>
      <c r="G29" s="36" t="s">
        <v>145</v>
      </c>
      <c r="H29" s="36" t="s">
        <v>98</v>
      </c>
      <c r="J29" s="35">
        <f t="shared" ref="J29:J34" si="1">LEN(B29)</f>
        <v>4</v>
      </c>
    </row>
    <row r="30" spans="1:10">
      <c r="B30" s="32" t="s">
        <v>43</v>
      </c>
      <c r="C30" s="32"/>
      <c r="G30" s="39" t="s">
        <v>148</v>
      </c>
      <c r="J30" s="35">
        <f t="shared" si="1"/>
        <v>4</v>
      </c>
    </row>
    <row r="31" spans="1:10">
      <c r="B31" s="32" t="s">
        <v>44</v>
      </c>
      <c r="C31" s="32"/>
      <c r="J31" s="35">
        <f t="shared" si="1"/>
        <v>4</v>
      </c>
    </row>
    <row r="32" spans="1:10">
      <c r="B32" s="32" t="s">
        <v>45</v>
      </c>
      <c r="C32" s="32"/>
      <c r="D32" s="7"/>
      <c r="J32" s="35">
        <f t="shared" si="1"/>
        <v>5</v>
      </c>
    </row>
    <row r="33" spans="1:10">
      <c r="B33" s="32" t="s">
        <v>149</v>
      </c>
      <c r="C33" s="32"/>
      <c r="J33" s="35">
        <f t="shared" si="1"/>
        <v>12</v>
      </c>
    </row>
    <row r="34" spans="1:10">
      <c r="B34" s="32" t="s">
        <v>150</v>
      </c>
      <c r="C34" s="32"/>
      <c r="J34" s="35">
        <f t="shared" si="1"/>
        <v>14</v>
      </c>
    </row>
    <row r="37" spans="1:10" s="27" customFormat="1" ht="15" thickBot="1"/>
    <row r="39" spans="1:10">
      <c r="A39" s="21" t="s">
        <v>101</v>
      </c>
      <c r="B39" t="s">
        <v>104</v>
      </c>
    </row>
    <row r="40" spans="1:10">
      <c r="A40" s="8" t="s">
        <v>143</v>
      </c>
      <c r="G40" s="33" t="s">
        <v>4</v>
      </c>
      <c r="H40" s="38" t="s">
        <v>35</v>
      </c>
    </row>
    <row r="41" spans="1:10">
      <c r="B41" s="30" t="s">
        <v>109</v>
      </c>
      <c r="C41" s="30" t="s">
        <v>112</v>
      </c>
      <c r="G41" s="34" t="s">
        <v>29</v>
      </c>
      <c r="H41" s="40" t="s">
        <v>35</v>
      </c>
      <c r="J41" s="2" t="str">
        <f>RIGHT(B42,9)</f>
        <v>800111222</v>
      </c>
    </row>
    <row r="42" spans="1:10">
      <c r="B42" s="41" t="s">
        <v>3</v>
      </c>
      <c r="C42" s="32"/>
      <c r="G42" s="36" t="s">
        <v>145</v>
      </c>
      <c r="H42" s="42" t="s">
        <v>151</v>
      </c>
      <c r="J42" s="2" t="str">
        <f>RIGHT(B43,9)</f>
        <v>800111333</v>
      </c>
    </row>
    <row r="43" spans="1:10">
      <c r="B43" s="41" t="s">
        <v>8</v>
      </c>
      <c r="C43" s="32"/>
      <c r="F43" s="2"/>
      <c r="G43" s="39" t="s">
        <v>152</v>
      </c>
      <c r="J43" s="2" t="str">
        <f>RIGHT(B45,9)</f>
        <v>0 111 555</v>
      </c>
    </row>
    <row r="44" spans="1:10">
      <c r="B44" s="41"/>
      <c r="C44" s="32"/>
      <c r="F44" s="2"/>
      <c r="G44" s="39"/>
      <c r="J44" s="2"/>
    </row>
    <row r="45" spans="1:10">
      <c r="B45" s="43" t="s">
        <v>153</v>
      </c>
      <c r="C45" s="32"/>
      <c r="F45" s="2"/>
    </row>
    <row r="46" spans="1:10">
      <c r="F46" s="2"/>
    </row>
    <row r="47" spans="1:10">
      <c r="F47" s="2"/>
    </row>
    <row r="48" spans="1:10">
      <c r="A48" s="21" t="s">
        <v>101</v>
      </c>
      <c r="B48" t="s">
        <v>141</v>
      </c>
    </row>
    <row r="49" spans="1:10">
      <c r="A49" s="8" t="s">
        <v>143</v>
      </c>
      <c r="G49" s="33" t="s">
        <v>4</v>
      </c>
      <c r="H49" s="38" t="s">
        <v>35</v>
      </c>
      <c r="J49" s="31" t="s">
        <v>144</v>
      </c>
    </row>
    <row r="50" spans="1:10">
      <c r="B50" s="30" t="s">
        <v>110</v>
      </c>
      <c r="C50" s="30" t="s">
        <v>112</v>
      </c>
      <c r="G50" s="34" t="s">
        <v>29</v>
      </c>
      <c r="H50" s="40" t="s">
        <v>35</v>
      </c>
      <c r="J50" s="2" t="str">
        <f>LEFT(B51,6)</f>
        <v>771133</v>
      </c>
    </row>
    <row r="51" spans="1:10">
      <c r="B51" s="32" t="s">
        <v>7</v>
      </c>
      <c r="C51" s="32"/>
      <c r="G51" s="36" t="s">
        <v>145</v>
      </c>
      <c r="H51" s="42" t="s">
        <v>154</v>
      </c>
      <c r="J51" s="2" t="str">
        <f>LEFT(B52,6)</f>
        <v>771133</v>
      </c>
    </row>
    <row r="52" spans="1:10">
      <c r="B52" s="32" t="s">
        <v>9</v>
      </c>
      <c r="C52" s="32"/>
      <c r="G52" s="39" t="s">
        <v>152</v>
      </c>
    </row>
    <row r="53" spans="1:10">
      <c r="B53" s="32"/>
      <c r="C53" s="32"/>
      <c r="G53" s="39"/>
    </row>
    <row r="54" spans="1:10">
      <c r="B54" s="44" t="s">
        <v>155</v>
      </c>
      <c r="C54" s="32"/>
    </row>
    <row r="57" spans="1:10" s="27" customFormat="1" ht="15" thickBot="1"/>
    <row r="59" spans="1:10">
      <c r="A59" s="21" t="s">
        <v>101</v>
      </c>
      <c r="B59" t="s">
        <v>79</v>
      </c>
    </row>
    <row r="60" spans="1:10">
      <c r="A60" s="8" t="s">
        <v>143</v>
      </c>
    </row>
    <row r="61" spans="1:10">
      <c r="B61" s="30" t="s">
        <v>111</v>
      </c>
      <c r="C61" s="30" t="s">
        <v>106</v>
      </c>
      <c r="G61" s="33" t="s">
        <v>77</v>
      </c>
      <c r="H61" s="38" t="s">
        <v>87</v>
      </c>
      <c r="J61" s="31" t="s">
        <v>144</v>
      </c>
    </row>
    <row r="62" spans="1:10">
      <c r="B62" s="45" t="s">
        <v>78</v>
      </c>
      <c r="C62" s="32"/>
      <c r="G62" s="36" t="s">
        <v>145</v>
      </c>
      <c r="H62" s="19" t="s">
        <v>156</v>
      </c>
      <c r="J62" s="46" t="str">
        <f>MID(B62,4,3)</f>
        <v>123</v>
      </c>
    </row>
    <row r="63" spans="1:10">
      <c r="B63" s="45" t="s">
        <v>80</v>
      </c>
      <c r="C63" s="32"/>
      <c r="J63" s="46" t="str">
        <f t="shared" ref="J63:J64" si="2">MID(B63,4,3)</f>
        <v>555</v>
      </c>
    </row>
    <row r="64" spans="1:10">
      <c r="B64" s="45" t="s">
        <v>81</v>
      </c>
      <c r="C64" s="32"/>
      <c r="J64" s="46" t="str">
        <f t="shared" si="2"/>
        <v>123</v>
      </c>
    </row>
    <row r="65" spans="1:11">
      <c r="B65" s="45" t="s">
        <v>82</v>
      </c>
      <c r="C65" s="32"/>
    </row>
    <row r="66" spans="1:11">
      <c r="B66" s="16"/>
    </row>
    <row r="67" spans="1:11">
      <c r="B67" s="16"/>
    </row>
    <row r="68" spans="1:11">
      <c r="B68" s="16"/>
    </row>
    <row r="69" spans="1:11" s="27" customFormat="1" ht="15" thickBot="1"/>
    <row r="71" spans="1:11" ht="33.75" customHeight="1">
      <c r="A71" s="21" t="s">
        <v>101</v>
      </c>
      <c r="B71" s="118" t="s">
        <v>102</v>
      </c>
      <c r="C71" s="118"/>
      <c r="D71" s="118"/>
      <c r="E71" s="118"/>
      <c r="H71" s="17"/>
      <c r="I71" s="17"/>
      <c r="J71" s="31" t="s">
        <v>144</v>
      </c>
    </row>
    <row r="72" spans="1:11">
      <c r="J72" s="17" t="s">
        <v>5</v>
      </c>
      <c r="K72" s="17" t="s">
        <v>2</v>
      </c>
    </row>
    <row r="73" spans="1:11">
      <c r="A73" s="8" t="s">
        <v>143</v>
      </c>
      <c r="C73" s="47" t="s">
        <v>5</v>
      </c>
      <c r="D73" s="47" t="s">
        <v>2</v>
      </c>
      <c r="G73" s="33" t="s">
        <v>2</v>
      </c>
      <c r="H73" s="38" t="s">
        <v>30</v>
      </c>
      <c r="J73" s="17"/>
      <c r="K73" s="17"/>
    </row>
    <row r="74" spans="1:11">
      <c r="B74" s="30" t="s">
        <v>105</v>
      </c>
      <c r="C74" s="30" t="s">
        <v>106</v>
      </c>
      <c r="D74" s="30" t="s">
        <v>107</v>
      </c>
      <c r="G74" s="33" t="s">
        <v>5</v>
      </c>
      <c r="H74" s="38" t="s">
        <v>31</v>
      </c>
      <c r="J74" s="2" t="str">
        <f>SUBSTITUTE(B75,"LO","*")</f>
        <v>KO*</v>
      </c>
      <c r="K74" s="2" t="str">
        <f>REPLACE(B75,3,2,"*")</f>
        <v>KO*</v>
      </c>
    </row>
    <row r="75" spans="1:11">
      <c r="B75" s="32" t="s">
        <v>1</v>
      </c>
      <c r="C75" s="32"/>
      <c r="D75" s="32"/>
      <c r="J75" s="2" t="str">
        <f>SUBSTITUTE(B76,"LO","*")</f>
        <v>KO*MAZ</v>
      </c>
      <c r="K75" s="2" t="str">
        <f>REPLACE(B76,3,2,"*")</f>
        <v>KO*MAZ</v>
      </c>
    </row>
    <row r="76" spans="1:11">
      <c r="B76" s="32" t="s">
        <v>25</v>
      </c>
      <c r="C76" s="32"/>
      <c r="D76" s="32"/>
      <c r="G76" s="36" t="s">
        <v>145</v>
      </c>
      <c r="H76" s="42" t="s">
        <v>157</v>
      </c>
      <c r="J76" s="2" t="str">
        <f>SUBSTITUTE(B77,"LO","*")</f>
        <v>KOloMAZ</v>
      </c>
      <c r="K76" s="2" t="str">
        <f>REPLACE(B77,3,2,"*")</f>
        <v>KO*MAZ</v>
      </c>
    </row>
    <row r="77" spans="1:11">
      <c r="B77" s="32" t="s">
        <v>27</v>
      </c>
      <c r="C77" s="32"/>
      <c r="D77" s="32"/>
      <c r="J77" s="2" t="str">
        <f>SUBSTITUTE(B78,"LO","*")</f>
        <v>KOabMAZ</v>
      </c>
      <c r="K77" s="2" t="str">
        <f>REPLACE(B78,3,2,"*")</f>
        <v>KO*MAZ</v>
      </c>
    </row>
    <row r="78" spans="1:11">
      <c r="B78" s="32" t="s">
        <v>28</v>
      </c>
      <c r="C78" s="32"/>
      <c r="D78" s="32"/>
      <c r="G78" s="36" t="s">
        <v>145</v>
      </c>
      <c r="H78" s="42" t="s">
        <v>158</v>
      </c>
      <c r="J78" s="2" t="str">
        <f>SUBSTITUTE(B79,"LO","*")</f>
        <v>KO*KO*</v>
      </c>
      <c r="K78" s="2" t="str">
        <f>REPLACE(B79,3,2,"*")</f>
        <v>KO*KOLO</v>
      </c>
    </row>
    <row r="79" spans="1:11">
      <c r="B79" s="32" t="s">
        <v>39</v>
      </c>
      <c r="C79" s="32"/>
      <c r="D79" s="32"/>
      <c r="G79" s="2"/>
      <c r="H79" s="2"/>
    </row>
    <row r="80" spans="1:11">
      <c r="G80" s="2"/>
      <c r="H80" s="2"/>
    </row>
    <row r="81" spans="1:8" ht="15.75" customHeight="1">
      <c r="G81" s="2"/>
      <c r="H81" s="2"/>
    </row>
    <row r="82" spans="1:8" ht="15.75" customHeight="1">
      <c r="A82" s="21" t="s">
        <v>101</v>
      </c>
      <c r="B82" s="48" t="s">
        <v>175</v>
      </c>
      <c r="G82" s="2"/>
      <c r="H82" s="2"/>
    </row>
    <row r="83" spans="1:8" ht="15.75" customHeight="1">
      <c r="B83" s="30" t="s">
        <v>160</v>
      </c>
      <c r="C83" s="30" t="s">
        <v>106</v>
      </c>
      <c r="G83" s="2"/>
      <c r="H83" s="2"/>
    </row>
    <row r="84" spans="1:8" ht="15.75" customHeight="1">
      <c r="B84" s="32" t="s">
        <v>49</v>
      </c>
      <c r="C84" s="32"/>
      <c r="G84" s="2"/>
      <c r="H84" s="2"/>
    </row>
    <row r="85" spans="1:8" ht="15.75" customHeight="1">
      <c r="B85" s="32" t="s">
        <v>173</v>
      </c>
      <c r="C85" s="32"/>
      <c r="G85" s="2"/>
      <c r="H85" s="2"/>
    </row>
    <row r="86" spans="1:8" ht="15.75" customHeight="1">
      <c r="B86" s="32" t="s">
        <v>174</v>
      </c>
      <c r="C86" s="32"/>
      <c r="G86" s="2"/>
      <c r="H86" s="2"/>
    </row>
    <row r="87" spans="1:8" ht="15.75" customHeight="1">
      <c r="G87" s="2"/>
      <c r="H87" s="2"/>
    </row>
    <row r="88" spans="1:8" ht="15.75" customHeight="1">
      <c r="G88" s="2"/>
      <c r="H88" s="2"/>
    </row>
    <row r="89" spans="1:8">
      <c r="A89" s="21" t="s">
        <v>101</v>
      </c>
      <c r="B89" s="48" t="s">
        <v>83</v>
      </c>
      <c r="G89" s="2"/>
      <c r="H89" s="2"/>
    </row>
    <row r="90" spans="1:8">
      <c r="A90" s="98" t="s">
        <v>159</v>
      </c>
      <c r="B90" s="99"/>
      <c r="G90" s="2"/>
      <c r="H90" s="2"/>
    </row>
    <row r="91" spans="1:8">
      <c r="B91" s="30" t="s">
        <v>160</v>
      </c>
      <c r="C91" s="30" t="s">
        <v>106</v>
      </c>
      <c r="G91" s="19" t="s">
        <v>90</v>
      </c>
      <c r="H91" s="2"/>
    </row>
    <row r="92" spans="1:8">
      <c r="B92" s="32" t="s">
        <v>84</v>
      </c>
      <c r="C92" s="32"/>
      <c r="G92" s="2"/>
      <c r="H92" s="2"/>
    </row>
    <row r="93" spans="1:8">
      <c r="B93" s="32" t="s">
        <v>85</v>
      </c>
      <c r="C93" s="32"/>
      <c r="G93" s="2"/>
      <c r="H93" s="2"/>
    </row>
    <row r="94" spans="1:8">
      <c r="B94" s="32" t="s">
        <v>86</v>
      </c>
      <c r="C94" s="32"/>
      <c r="G94" s="2"/>
      <c r="H94" s="2"/>
    </row>
    <row r="95" spans="1:8">
      <c r="G95" s="2"/>
      <c r="H95" s="2"/>
    </row>
    <row r="96" spans="1:8" ht="14.25" customHeight="1"/>
    <row r="97" spans="1:10" ht="14.25" customHeight="1"/>
    <row r="98" spans="1:10" s="27" customFormat="1" ht="14.25" customHeight="1" thickBot="1"/>
    <row r="99" spans="1:10" ht="14.25" customHeight="1"/>
    <row r="100" spans="1:10" ht="14.25" customHeight="1">
      <c r="A100" s="21" t="s">
        <v>101</v>
      </c>
      <c r="B100" t="s">
        <v>176</v>
      </c>
    </row>
    <row r="101" spans="1:10" ht="14.25" customHeight="1">
      <c r="A101" s="8" t="s">
        <v>143</v>
      </c>
    </row>
    <row r="102" spans="1:10" ht="14.25" customHeight="1">
      <c r="B102" s="30" t="s">
        <v>52</v>
      </c>
      <c r="C102" s="30" t="s">
        <v>106</v>
      </c>
      <c r="G102" s="33" t="s">
        <v>73</v>
      </c>
      <c r="H102" s="5" t="s">
        <v>161</v>
      </c>
      <c r="J102" s="31" t="s">
        <v>144</v>
      </c>
    </row>
    <row r="103" spans="1:10" ht="14.25" customHeight="1">
      <c r="B103" s="32" t="s">
        <v>74</v>
      </c>
      <c r="C103" s="32"/>
      <c r="G103" s="36" t="s">
        <v>145</v>
      </c>
      <c r="J103" s="46">
        <f>FIND(" ",B103)</f>
        <v>4</v>
      </c>
    </row>
    <row r="104" spans="1:10" ht="14.25" customHeight="1">
      <c r="B104" s="32" t="s">
        <v>75</v>
      </c>
      <c r="C104" s="32"/>
      <c r="J104" s="46">
        <f t="shared" ref="J104:J105" si="3">FIND(" ",B104)</f>
        <v>5</v>
      </c>
    </row>
    <row r="105" spans="1:10" ht="14.25" customHeight="1">
      <c r="B105" s="32" t="s">
        <v>76</v>
      </c>
      <c r="C105" s="32"/>
      <c r="J105" s="46">
        <f t="shared" si="3"/>
        <v>12</v>
      </c>
    </row>
    <row r="106" spans="1:10" ht="14.25" customHeight="1"/>
    <row r="107" spans="1:10" s="27" customFormat="1" ht="14.25" customHeight="1" thickBot="1"/>
    <row r="108" spans="1:10" ht="14.25" customHeight="1"/>
    <row r="109" spans="1:10" ht="14.25" customHeight="1">
      <c r="A109" s="21" t="s">
        <v>101</v>
      </c>
      <c r="B109" t="s">
        <v>103</v>
      </c>
    </row>
    <row r="111" spans="1:10">
      <c r="B111" s="30" t="s">
        <v>108</v>
      </c>
      <c r="C111" s="30" t="s">
        <v>106</v>
      </c>
      <c r="G111" s="1" t="s">
        <v>26</v>
      </c>
      <c r="H111" s="4" t="s">
        <v>34</v>
      </c>
    </row>
    <row r="112" spans="1:10">
      <c r="B112" s="32" t="s">
        <v>6</v>
      </c>
      <c r="C112" s="32"/>
      <c r="G112" s="36" t="s">
        <v>145</v>
      </c>
    </row>
    <row r="113" spans="1:3">
      <c r="B113" s="32" t="s">
        <v>162</v>
      </c>
      <c r="C113" s="32"/>
    </row>
    <row r="114" spans="1:3">
      <c r="B114" s="32" t="s">
        <v>163</v>
      </c>
      <c r="C114" s="32"/>
    </row>
    <row r="116" spans="1:3" s="27" customFormat="1" ht="15" thickBot="1"/>
    <row r="117" spans="1:3" s="49" customFormat="1">
      <c r="A117" s="49" t="s">
        <v>164</v>
      </c>
    </row>
  </sheetData>
  <mergeCells count="3">
    <mergeCell ref="A1:E1"/>
    <mergeCell ref="A2:E2"/>
    <mergeCell ref="B71:E71"/>
  </mergeCells>
  <hyperlinks>
    <hyperlink ref="A2" r:id="rId1" xr:uid="{00000000-0004-0000-0200-000000000000}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C131-8FAF-4871-8223-7FB78BFA50B8}">
  <dimension ref="A1:H125"/>
  <sheetViews>
    <sheetView tabSelected="1" zoomScale="110" zoomScaleNormal="110" workbookViewId="0">
      <selection activeCell="C9" sqref="C9"/>
    </sheetView>
  </sheetViews>
  <sheetFormatPr defaultRowHeight="14.4"/>
  <cols>
    <col min="1" max="1" width="9.33203125" customWidth="1"/>
    <col min="2" max="2" width="20.5546875" customWidth="1"/>
    <col min="3" max="3" width="17.6640625" customWidth="1"/>
    <col min="4" max="4" width="19" customWidth="1"/>
    <col min="5" max="5" width="27.109375" customWidth="1"/>
    <col min="6" max="6" width="7" customWidth="1"/>
    <col min="7" max="7" width="14.109375" customWidth="1"/>
    <col min="8" max="8" width="22.6640625" customWidth="1"/>
    <col min="9" max="9" width="21.44140625" customWidth="1"/>
    <col min="10" max="10" width="40.44140625" customWidth="1"/>
  </cols>
  <sheetData>
    <row r="1" spans="1:8" ht="29.25" customHeight="1">
      <c r="A1" s="115" t="s">
        <v>0</v>
      </c>
      <c r="B1" s="115"/>
      <c r="C1" s="115"/>
      <c r="D1" s="115"/>
      <c r="E1" s="115"/>
    </row>
    <row r="2" spans="1:8">
      <c r="A2" s="116" t="s">
        <v>40</v>
      </c>
      <c r="B2" s="117"/>
      <c r="C2" s="117"/>
      <c r="D2" s="117"/>
      <c r="E2" s="117"/>
    </row>
    <row r="3" spans="1:8" s="27" customFormat="1" ht="15" thickBot="1">
      <c r="A3" s="122"/>
      <c r="B3" s="123"/>
      <c r="C3" s="123"/>
      <c r="D3" s="123"/>
      <c r="E3" s="123"/>
    </row>
    <row r="4" spans="1:8" ht="18">
      <c r="A4" s="124" t="s">
        <v>186</v>
      </c>
      <c r="B4" s="124"/>
      <c r="C4" s="125" t="s">
        <v>187</v>
      </c>
      <c r="D4" s="104"/>
      <c r="E4" s="104"/>
      <c r="G4" s="126" t="s">
        <v>188</v>
      </c>
      <c r="H4" s="126"/>
    </row>
    <row r="5" spans="1:8" ht="15" customHeight="1">
      <c r="A5" s="127"/>
      <c r="B5" s="104"/>
      <c r="C5" s="104"/>
      <c r="D5" s="104"/>
      <c r="E5" s="104"/>
    </row>
    <row r="6" spans="1:8" ht="15" customHeight="1">
      <c r="A6" s="6"/>
      <c r="C6" s="104"/>
      <c r="D6" s="104"/>
      <c r="E6" s="104"/>
    </row>
    <row r="7" spans="1:8" ht="15" customHeight="1">
      <c r="A7" s="128" t="s">
        <v>189</v>
      </c>
      <c r="B7" s="129"/>
      <c r="C7" s="129"/>
      <c r="D7" s="129"/>
      <c r="E7" s="104"/>
    </row>
    <row r="8" spans="1:8" ht="15" customHeight="1">
      <c r="A8" s="6"/>
      <c r="B8" s="30" t="s">
        <v>21</v>
      </c>
      <c r="C8" s="30" t="s">
        <v>190</v>
      </c>
      <c r="D8" s="104"/>
      <c r="E8" s="104"/>
      <c r="G8" s="130" t="s">
        <v>191</v>
      </c>
      <c r="H8" t="s">
        <v>192</v>
      </c>
    </row>
    <row r="9" spans="1:8" ht="15" customHeight="1">
      <c r="A9" s="6"/>
      <c r="B9" s="32" t="s">
        <v>38</v>
      </c>
      <c r="C9" s="32"/>
      <c r="D9" s="104"/>
      <c r="E9" s="104"/>
      <c r="G9" s="130" t="s">
        <v>193</v>
      </c>
      <c r="H9" t="s">
        <v>194</v>
      </c>
    </row>
    <row r="10" spans="1:8" ht="15" customHeight="1">
      <c r="A10" s="6"/>
      <c r="B10" s="32" t="s">
        <v>24</v>
      </c>
      <c r="C10" s="32"/>
      <c r="D10" s="104"/>
      <c r="E10" s="104"/>
      <c r="G10" s="130" t="s">
        <v>195</v>
      </c>
      <c r="H10" t="s">
        <v>196</v>
      </c>
    </row>
    <row r="11" spans="1:8" ht="15" customHeight="1">
      <c r="A11" s="6"/>
      <c r="B11" s="32" t="s">
        <v>88</v>
      </c>
      <c r="C11" s="32"/>
      <c r="D11" s="104"/>
      <c r="E11" s="104"/>
    </row>
    <row r="12" spans="1:8" ht="15" customHeight="1">
      <c r="A12" s="6"/>
      <c r="B12" s="104"/>
      <c r="C12" s="104"/>
      <c r="D12" s="104"/>
      <c r="E12" s="104"/>
    </row>
    <row r="13" spans="1:8" ht="15" customHeight="1">
      <c r="A13" s="6"/>
      <c r="B13" s="104"/>
      <c r="C13" s="104"/>
      <c r="D13" s="104"/>
      <c r="E13" s="104"/>
    </row>
    <row r="14" spans="1:8" ht="15" customHeight="1">
      <c r="A14" s="128" t="s">
        <v>197</v>
      </c>
      <c r="B14" s="129"/>
      <c r="C14" s="129"/>
      <c r="D14" s="129"/>
      <c r="E14" s="104"/>
    </row>
    <row r="15" spans="1:8" ht="15" customHeight="1">
      <c r="A15" s="6"/>
      <c r="B15" s="30" t="s">
        <v>21</v>
      </c>
      <c r="C15" s="30" t="s">
        <v>198</v>
      </c>
      <c r="D15" s="104"/>
      <c r="E15" s="104"/>
    </row>
    <row r="16" spans="1:8" ht="15" customHeight="1">
      <c r="A16" s="6"/>
      <c r="B16" s="32" t="s">
        <v>199</v>
      </c>
      <c r="C16" s="32"/>
      <c r="D16" s="104"/>
      <c r="E16" s="104"/>
    </row>
    <row r="17" spans="1:8" ht="15" customHeight="1">
      <c r="A17" s="6"/>
      <c r="B17" s="32" t="s">
        <v>24</v>
      </c>
      <c r="C17" s="32"/>
      <c r="D17" s="104"/>
      <c r="E17" s="104"/>
      <c r="G17" s="33"/>
      <c r="H17" s="34"/>
    </row>
    <row r="18" spans="1:8" ht="15" customHeight="1">
      <c r="A18" s="6"/>
      <c r="B18" s="32" t="s">
        <v>200</v>
      </c>
      <c r="C18" s="32"/>
      <c r="D18" s="104"/>
      <c r="E18" s="104"/>
      <c r="G18" s="36"/>
      <c r="H18" s="36"/>
    </row>
    <row r="19" spans="1:8" ht="15" customHeight="1">
      <c r="A19" s="6"/>
      <c r="B19" s="104"/>
      <c r="C19" s="104"/>
      <c r="D19" s="104"/>
      <c r="E19" s="104"/>
    </row>
    <row r="20" spans="1:8" ht="15" customHeight="1">
      <c r="A20" s="128" t="s">
        <v>201</v>
      </c>
      <c r="B20" s="129"/>
      <c r="C20" s="129"/>
      <c r="D20" s="129"/>
      <c r="E20" s="104"/>
    </row>
    <row r="21" spans="1:8" ht="15" customHeight="1">
      <c r="A21" s="6"/>
      <c r="B21" s="30" t="s">
        <v>21</v>
      </c>
      <c r="C21" s="30" t="s">
        <v>202</v>
      </c>
      <c r="D21" s="104"/>
      <c r="E21" s="104"/>
    </row>
    <row r="22" spans="1:8" ht="15" customHeight="1">
      <c r="A22" s="6"/>
      <c r="B22" s="32" t="s">
        <v>199</v>
      </c>
      <c r="C22" s="32"/>
      <c r="D22" s="104"/>
      <c r="E22" s="104"/>
    </row>
    <row r="23" spans="1:8" ht="15" customHeight="1">
      <c r="A23" s="6"/>
      <c r="B23" s="32" t="s">
        <v>24</v>
      </c>
      <c r="C23" s="32"/>
      <c r="D23" s="104"/>
      <c r="E23" s="104"/>
    </row>
    <row r="24" spans="1:8" ht="15" customHeight="1">
      <c r="A24" s="6"/>
      <c r="B24" s="32" t="s">
        <v>200</v>
      </c>
      <c r="C24" s="32"/>
      <c r="D24" s="104"/>
      <c r="E24" s="104"/>
    </row>
    <row r="25" spans="1:8" ht="15" customHeight="1">
      <c r="A25" s="6"/>
      <c r="B25" s="131" t="s">
        <v>203</v>
      </c>
      <c r="C25" s="32"/>
      <c r="D25" s="104"/>
      <c r="E25" s="104"/>
    </row>
    <row r="26" spans="1:8" ht="15" customHeight="1">
      <c r="A26" s="6"/>
      <c r="B26" s="104"/>
      <c r="C26" s="104"/>
      <c r="D26" s="104"/>
      <c r="E26" s="104"/>
    </row>
    <row r="27" spans="1:8" s="27" customFormat="1" ht="15" customHeight="1" thickBot="1">
      <c r="A27" s="132"/>
      <c r="B27" s="123"/>
      <c r="C27" s="123"/>
      <c r="D27" s="123"/>
      <c r="E27" s="123"/>
    </row>
    <row r="28" spans="1:8" ht="15" customHeight="1">
      <c r="A28" s="124" t="s">
        <v>204</v>
      </c>
      <c r="B28" s="124"/>
      <c r="C28" s="104"/>
      <c r="D28" s="104"/>
      <c r="E28" s="104"/>
      <c r="G28" s="126" t="s">
        <v>188</v>
      </c>
      <c r="H28" s="126"/>
    </row>
    <row r="29" spans="1:8" ht="15" customHeight="1">
      <c r="A29" s="6"/>
      <c r="B29" s="104"/>
      <c r="C29" s="104"/>
      <c r="D29" s="104"/>
      <c r="E29" s="104"/>
    </row>
    <row r="30" spans="1:8" ht="15" customHeight="1">
      <c r="A30" s="6"/>
      <c r="B30" s="30" t="s">
        <v>21</v>
      </c>
      <c r="C30" s="30" t="s">
        <v>22</v>
      </c>
      <c r="D30" s="104"/>
      <c r="E30" s="104"/>
    </row>
    <row r="31" spans="1:8" ht="15" customHeight="1">
      <c r="A31" s="6"/>
      <c r="B31" s="32" t="s">
        <v>38</v>
      </c>
      <c r="C31" s="32" t="s">
        <v>36</v>
      </c>
      <c r="D31" s="104"/>
      <c r="E31" s="104"/>
    </row>
    <row r="32" spans="1:8" ht="15" customHeight="1">
      <c r="A32" s="6"/>
      <c r="B32" s="32" t="s">
        <v>24</v>
      </c>
      <c r="C32" s="32" t="s">
        <v>37</v>
      </c>
      <c r="D32" s="104"/>
      <c r="E32" s="104"/>
    </row>
    <row r="33" spans="1:5" ht="15" customHeight="1">
      <c r="A33" s="6"/>
      <c r="B33" s="32" t="s">
        <v>88</v>
      </c>
      <c r="C33" s="32" t="s">
        <v>89</v>
      </c>
      <c r="D33" s="104"/>
      <c r="E33" s="104"/>
    </row>
    <row r="34" spans="1:5" ht="15" customHeight="1">
      <c r="A34" s="6"/>
      <c r="B34" s="104"/>
      <c r="C34" s="104"/>
      <c r="D34" s="104"/>
      <c r="E34" s="104"/>
    </row>
    <row r="35" spans="1:5" ht="15" customHeight="1">
      <c r="A35" s="6"/>
      <c r="B35" s="104"/>
      <c r="C35" s="104"/>
      <c r="D35" s="104"/>
      <c r="E35" s="104"/>
    </row>
    <row r="36" spans="1:5" ht="15" customHeight="1">
      <c r="A36" s="6"/>
      <c r="B36" s="104"/>
      <c r="C36" s="104"/>
      <c r="D36" s="104"/>
      <c r="E36" s="104"/>
    </row>
    <row r="37" spans="1:5" ht="15" customHeight="1">
      <c r="A37" s="6"/>
      <c r="B37" s="104"/>
      <c r="C37" s="104"/>
      <c r="D37" s="104"/>
      <c r="E37" s="104"/>
    </row>
    <row r="38" spans="1:5" ht="15" customHeight="1">
      <c r="A38" s="6"/>
      <c r="B38" s="104"/>
      <c r="C38" s="104"/>
      <c r="D38" s="104"/>
      <c r="E38" s="104"/>
    </row>
    <row r="39" spans="1:5" ht="15" customHeight="1">
      <c r="A39" s="6"/>
      <c r="B39" s="104"/>
      <c r="C39" s="104"/>
      <c r="D39" s="104"/>
      <c r="E39" s="104"/>
    </row>
    <row r="40" spans="1:5" ht="15" customHeight="1">
      <c r="A40" s="6"/>
      <c r="B40" s="104"/>
      <c r="C40" s="104"/>
      <c r="D40" s="104"/>
      <c r="E40" s="104"/>
    </row>
    <row r="41" spans="1:5" ht="15" customHeight="1">
      <c r="A41" s="6"/>
      <c r="B41" s="104"/>
      <c r="C41" s="104"/>
      <c r="D41" s="104"/>
      <c r="E41" s="104"/>
    </row>
    <row r="42" spans="1:5" ht="15" customHeight="1">
      <c r="A42" s="6"/>
      <c r="B42" s="104"/>
      <c r="C42" s="104"/>
      <c r="D42" s="104"/>
      <c r="E42" s="104"/>
    </row>
    <row r="43" spans="1:5" ht="15" customHeight="1">
      <c r="A43" s="6"/>
      <c r="B43" s="104"/>
      <c r="C43" s="104"/>
      <c r="D43" s="104"/>
      <c r="E43" s="104"/>
    </row>
    <row r="44" spans="1:5" ht="15" customHeight="1">
      <c r="A44" s="6"/>
      <c r="B44" s="104"/>
      <c r="C44" s="104"/>
      <c r="D44" s="104"/>
      <c r="E44" s="104"/>
    </row>
    <row r="45" spans="1:5" ht="15" customHeight="1">
      <c r="A45" s="6"/>
      <c r="B45" s="104"/>
      <c r="C45" s="104"/>
      <c r="D45" s="104"/>
      <c r="E45" s="104"/>
    </row>
    <row r="46" spans="1:5" ht="15" customHeight="1">
      <c r="A46" s="6"/>
      <c r="B46" s="104"/>
      <c r="C46" s="104"/>
      <c r="D46" s="104"/>
      <c r="E46" s="104"/>
    </row>
    <row r="47" spans="1:5" ht="18">
      <c r="A47" s="6"/>
      <c r="B47" s="104"/>
      <c r="C47" s="104"/>
      <c r="D47" s="104"/>
      <c r="E47" s="104"/>
    </row>
    <row r="48" spans="1:5" ht="18">
      <c r="A48" s="6"/>
      <c r="B48" s="104"/>
      <c r="C48" s="104"/>
      <c r="D48" s="104"/>
      <c r="E48" s="104"/>
    </row>
    <row r="49" spans="1:5" ht="18">
      <c r="A49" s="6"/>
      <c r="B49" s="104"/>
      <c r="C49" s="104"/>
      <c r="D49" s="104"/>
      <c r="E49" s="104"/>
    </row>
    <row r="50" spans="1:5" ht="18">
      <c r="A50" s="6"/>
      <c r="B50" s="104"/>
      <c r="C50" s="104"/>
      <c r="D50" s="104"/>
      <c r="E50" s="104"/>
    </row>
    <row r="51" spans="1:5" ht="18">
      <c r="A51" s="6"/>
      <c r="B51" s="104"/>
      <c r="C51" s="104"/>
      <c r="D51" s="104"/>
      <c r="E51" s="104"/>
    </row>
    <row r="52" spans="1:5" ht="18">
      <c r="A52" s="6"/>
      <c r="B52" s="104"/>
      <c r="C52" s="104"/>
      <c r="D52" s="104"/>
      <c r="E52" s="104"/>
    </row>
    <row r="53" spans="1:5" ht="18">
      <c r="A53" s="6"/>
      <c r="B53" s="104"/>
      <c r="C53" s="104"/>
      <c r="D53" s="104"/>
      <c r="E53" s="104"/>
    </row>
    <row r="54" spans="1:5" ht="18">
      <c r="A54" s="6"/>
      <c r="B54" s="104"/>
      <c r="C54" s="104"/>
      <c r="D54" s="104"/>
      <c r="E54" s="104"/>
    </row>
    <row r="55" spans="1:5" ht="18">
      <c r="A55" s="6"/>
      <c r="B55" s="104"/>
      <c r="C55" s="104"/>
      <c r="D55" s="104"/>
      <c r="E55" s="104"/>
    </row>
    <row r="56" spans="1:5" ht="18">
      <c r="A56" s="6"/>
      <c r="B56" s="104"/>
      <c r="C56" s="104"/>
      <c r="D56" s="104"/>
      <c r="E56" s="104"/>
    </row>
    <row r="57" spans="1:5" ht="18">
      <c r="A57" s="6"/>
      <c r="B57" s="104"/>
      <c r="C57" s="104"/>
      <c r="D57" s="104"/>
      <c r="E57" s="104"/>
    </row>
    <row r="58" spans="1:5" ht="18">
      <c r="A58" s="6"/>
      <c r="B58" s="104"/>
      <c r="C58" s="104"/>
      <c r="D58" s="104"/>
      <c r="E58" s="104"/>
    </row>
    <row r="59" spans="1:5" ht="18">
      <c r="A59" s="6"/>
      <c r="B59" s="104"/>
      <c r="C59" s="104"/>
      <c r="D59" s="104"/>
      <c r="E59" s="104"/>
    </row>
    <row r="60" spans="1:5" ht="18">
      <c r="A60" s="6"/>
      <c r="B60" s="104"/>
      <c r="C60" s="104"/>
      <c r="D60" s="104"/>
      <c r="E60" s="104"/>
    </row>
    <row r="61" spans="1:5" ht="18">
      <c r="A61" s="6"/>
      <c r="B61" s="104"/>
      <c r="C61" s="104"/>
      <c r="D61" s="104"/>
      <c r="E61" s="104"/>
    </row>
    <row r="62" spans="1:5" ht="18">
      <c r="A62" s="6"/>
      <c r="B62" s="104"/>
      <c r="C62" s="104"/>
      <c r="D62" s="104"/>
      <c r="E62" s="104"/>
    </row>
    <row r="63" spans="1:5" ht="18">
      <c r="A63" s="6"/>
      <c r="B63" s="104"/>
      <c r="C63" s="104"/>
      <c r="D63" s="104"/>
      <c r="E63" s="104"/>
    </row>
    <row r="64" spans="1:5" ht="18">
      <c r="A64" s="6"/>
      <c r="B64" s="104"/>
      <c r="C64" s="104"/>
      <c r="D64" s="104"/>
      <c r="E64" s="104"/>
    </row>
    <row r="65" spans="1:5" ht="18">
      <c r="A65" s="6"/>
      <c r="B65" s="104"/>
      <c r="C65" s="104"/>
      <c r="D65" s="104"/>
      <c r="E65" s="104"/>
    </row>
    <row r="66" spans="1:5" ht="18">
      <c r="A66" s="6"/>
      <c r="B66" s="104"/>
      <c r="C66" s="104"/>
      <c r="D66" s="104"/>
      <c r="E66" s="104"/>
    </row>
    <row r="67" spans="1:5" ht="18">
      <c r="A67" s="6"/>
      <c r="B67" s="104"/>
      <c r="C67" s="104"/>
      <c r="D67" s="104"/>
      <c r="E67" s="104"/>
    </row>
    <row r="68" spans="1:5" ht="18">
      <c r="A68" s="6"/>
      <c r="B68" s="104"/>
      <c r="C68" s="104"/>
      <c r="D68" s="104"/>
      <c r="E68" s="104"/>
    </row>
    <row r="69" spans="1:5" ht="18">
      <c r="A69" s="6"/>
      <c r="B69" s="104"/>
      <c r="C69" s="104"/>
      <c r="D69" s="104"/>
      <c r="E69" s="104"/>
    </row>
    <row r="70" spans="1:5" ht="18">
      <c r="A70" s="6"/>
      <c r="B70" s="104"/>
      <c r="C70" s="104"/>
      <c r="D70" s="104"/>
      <c r="E70" s="104"/>
    </row>
    <row r="71" spans="1:5" ht="18">
      <c r="A71" s="6"/>
      <c r="B71" s="104"/>
      <c r="C71" s="104"/>
      <c r="D71" s="104"/>
      <c r="E71" s="104"/>
    </row>
    <row r="72" spans="1:5" ht="18">
      <c r="A72" s="6"/>
      <c r="B72" s="104"/>
      <c r="C72" s="104"/>
      <c r="D72" s="104"/>
      <c r="E72" s="104"/>
    </row>
    <row r="73" spans="1:5" ht="18">
      <c r="A73" s="6"/>
      <c r="B73" s="104"/>
      <c r="C73" s="104"/>
      <c r="D73" s="104"/>
      <c r="E73" s="104"/>
    </row>
    <row r="74" spans="1:5" ht="18">
      <c r="A74" s="6"/>
      <c r="B74" s="104"/>
      <c r="C74" s="104"/>
      <c r="D74" s="104"/>
      <c r="E74" s="104"/>
    </row>
    <row r="75" spans="1:5" ht="18">
      <c r="A75" s="6"/>
      <c r="B75" s="104"/>
      <c r="C75" s="104"/>
      <c r="D75" s="104"/>
      <c r="E75" s="104"/>
    </row>
    <row r="76" spans="1:5" ht="18">
      <c r="A76" s="6"/>
      <c r="B76" s="104"/>
      <c r="C76" s="104"/>
      <c r="D76" s="104"/>
      <c r="E76" s="104"/>
    </row>
    <row r="77" spans="1:5" ht="18">
      <c r="A77" s="6"/>
      <c r="B77" s="104"/>
      <c r="C77" s="104"/>
      <c r="D77" s="104"/>
      <c r="E77" s="104"/>
    </row>
    <row r="78" spans="1:5" ht="18">
      <c r="A78" s="6"/>
      <c r="B78" s="104"/>
      <c r="C78" s="104"/>
      <c r="D78" s="104"/>
      <c r="E78" s="104"/>
    </row>
    <row r="79" spans="1:5" ht="18">
      <c r="A79" s="6"/>
      <c r="B79" s="104"/>
      <c r="C79" s="104"/>
      <c r="D79" s="104"/>
      <c r="E79" s="104"/>
    </row>
    <row r="80" spans="1:5" ht="18">
      <c r="A80" s="6"/>
      <c r="B80" s="104"/>
      <c r="C80" s="104"/>
      <c r="D80" s="104"/>
      <c r="E80" s="104"/>
    </row>
    <row r="81" spans="1:5" ht="18">
      <c r="A81" s="6"/>
      <c r="B81" s="104"/>
      <c r="C81" s="104"/>
      <c r="D81" s="104"/>
      <c r="E81" s="104"/>
    </row>
    <row r="82" spans="1:5" ht="18">
      <c r="A82" s="6"/>
      <c r="B82" s="104"/>
      <c r="C82" s="104"/>
      <c r="D82" s="104"/>
      <c r="E82" s="104"/>
    </row>
    <row r="83" spans="1:5" ht="18">
      <c r="A83" s="6"/>
      <c r="B83" s="104"/>
      <c r="C83" s="104"/>
      <c r="D83" s="104"/>
      <c r="E83" s="104"/>
    </row>
    <row r="84" spans="1:5" ht="18">
      <c r="A84" s="6"/>
      <c r="B84" s="104"/>
      <c r="C84" s="104"/>
      <c r="D84" s="104"/>
      <c r="E84" s="104"/>
    </row>
    <row r="85" spans="1:5" ht="18">
      <c r="A85" s="6"/>
      <c r="B85" s="104"/>
      <c r="C85" s="104"/>
      <c r="D85" s="104"/>
      <c r="E85" s="104"/>
    </row>
    <row r="86" spans="1:5" ht="18">
      <c r="A86" s="6"/>
      <c r="B86" s="104"/>
      <c r="C86" s="104"/>
      <c r="D86" s="104"/>
      <c r="E86" s="104"/>
    </row>
    <row r="87" spans="1:5" ht="18">
      <c r="A87" s="6"/>
      <c r="B87" s="104"/>
      <c r="C87" s="104"/>
      <c r="D87" s="104"/>
      <c r="E87" s="104"/>
    </row>
    <row r="88" spans="1:5" ht="18">
      <c r="A88" s="6"/>
      <c r="B88" s="104"/>
      <c r="C88" s="104"/>
      <c r="D88" s="104"/>
      <c r="E88" s="104"/>
    </row>
    <row r="89" spans="1:5" ht="18">
      <c r="A89" s="6"/>
      <c r="B89" s="104"/>
      <c r="C89" s="104"/>
      <c r="D89" s="104"/>
      <c r="E89" s="104"/>
    </row>
    <row r="90" spans="1:5" ht="18">
      <c r="A90" s="6"/>
      <c r="B90" s="104"/>
      <c r="C90" s="104"/>
      <c r="D90" s="104"/>
      <c r="E90" s="104"/>
    </row>
    <row r="91" spans="1:5" ht="18">
      <c r="A91" s="6"/>
      <c r="B91" s="104"/>
      <c r="C91" s="104"/>
      <c r="D91" s="104"/>
      <c r="E91" s="104"/>
    </row>
    <row r="92" spans="1:5" ht="18">
      <c r="A92" s="6"/>
      <c r="B92" s="104"/>
      <c r="C92" s="104"/>
      <c r="D92" s="104"/>
      <c r="E92" s="104"/>
    </row>
    <row r="93" spans="1:5" ht="18">
      <c r="A93" s="6"/>
      <c r="B93" s="104"/>
      <c r="C93" s="104"/>
      <c r="D93" s="104"/>
      <c r="E93" s="104"/>
    </row>
    <row r="94" spans="1:5" ht="18">
      <c r="A94" s="6"/>
      <c r="B94" s="104"/>
      <c r="C94" s="104"/>
      <c r="D94" s="104"/>
      <c r="E94" s="104"/>
    </row>
    <row r="95" spans="1:5" ht="18">
      <c r="A95" s="6"/>
      <c r="B95" s="104"/>
      <c r="C95" s="104"/>
      <c r="D95" s="104"/>
      <c r="E95" s="104"/>
    </row>
    <row r="96" spans="1:5" ht="18">
      <c r="A96" s="6"/>
      <c r="B96" s="104"/>
      <c r="C96" s="104"/>
      <c r="D96" s="104"/>
      <c r="E96" s="104"/>
    </row>
    <row r="97" spans="1:5" ht="18">
      <c r="A97" s="6"/>
      <c r="B97" s="104"/>
      <c r="C97" s="104"/>
      <c r="D97" s="104"/>
      <c r="E97" s="104"/>
    </row>
    <row r="98" spans="1:5" ht="18">
      <c r="A98" s="6"/>
      <c r="B98" s="104"/>
      <c r="C98" s="104"/>
      <c r="D98" s="104"/>
      <c r="E98" s="104"/>
    </row>
    <row r="99" spans="1:5" ht="18">
      <c r="A99" s="6"/>
      <c r="B99" s="104"/>
      <c r="C99" s="104"/>
      <c r="D99" s="104"/>
      <c r="E99" s="104"/>
    </row>
    <row r="100" spans="1:5" ht="18">
      <c r="A100" s="6"/>
      <c r="B100" s="104"/>
      <c r="C100" s="104"/>
      <c r="D100" s="104"/>
      <c r="E100" s="104"/>
    </row>
    <row r="101" spans="1:5" ht="18">
      <c r="A101" s="6"/>
      <c r="B101" s="104"/>
      <c r="C101" s="104"/>
      <c r="D101" s="104"/>
      <c r="E101" s="104"/>
    </row>
    <row r="102" spans="1:5" ht="18">
      <c r="A102" s="6"/>
      <c r="B102" s="104"/>
      <c r="C102" s="104"/>
      <c r="D102" s="104"/>
      <c r="E102" s="104"/>
    </row>
    <row r="103" spans="1:5" ht="18">
      <c r="A103" s="6"/>
      <c r="B103" s="104"/>
      <c r="C103" s="104"/>
      <c r="D103" s="104"/>
      <c r="E103" s="104"/>
    </row>
    <row r="104" spans="1:5" ht="18">
      <c r="A104" s="6"/>
      <c r="B104" s="104"/>
      <c r="C104" s="104"/>
      <c r="D104" s="104"/>
      <c r="E104" s="104"/>
    </row>
    <row r="105" spans="1:5" ht="18">
      <c r="A105" s="6"/>
      <c r="B105" s="104"/>
      <c r="C105" s="104"/>
      <c r="D105" s="104"/>
      <c r="E105" s="104"/>
    </row>
    <row r="106" spans="1:5" ht="18">
      <c r="A106" s="6"/>
      <c r="B106" s="104"/>
      <c r="C106" s="104"/>
      <c r="D106" s="104"/>
      <c r="E106" s="104"/>
    </row>
    <row r="107" spans="1:5" ht="18">
      <c r="A107" s="6"/>
      <c r="B107" s="104"/>
      <c r="C107" s="104"/>
      <c r="D107" s="104"/>
      <c r="E107" s="104"/>
    </row>
    <row r="108" spans="1:5" ht="18">
      <c r="A108" s="6"/>
      <c r="B108" s="104"/>
      <c r="C108" s="104"/>
      <c r="D108" s="104"/>
      <c r="E108" s="104"/>
    </row>
    <row r="109" spans="1:5" ht="18">
      <c r="A109" s="6"/>
      <c r="B109" s="104"/>
      <c r="C109" s="104"/>
      <c r="D109" s="104"/>
      <c r="E109" s="104"/>
    </row>
    <row r="110" spans="1:5" ht="18">
      <c r="A110" s="6"/>
      <c r="B110" s="104"/>
      <c r="C110" s="104"/>
      <c r="D110" s="104"/>
      <c r="E110" s="104"/>
    </row>
    <row r="111" spans="1:5" ht="18">
      <c r="A111" s="6"/>
      <c r="B111" s="104"/>
      <c r="C111" s="104"/>
      <c r="D111" s="104"/>
      <c r="E111" s="104"/>
    </row>
    <row r="112" spans="1:5" ht="18">
      <c r="A112" s="6"/>
      <c r="B112" s="104"/>
      <c r="C112" s="104"/>
      <c r="D112" s="104"/>
      <c r="E112" s="104"/>
    </row>
    <row r="113" spans="1:5" ht="18">
      <c r="A113" s="6"/>
      <c r="B113" s="104"/>
      <c r="C113" s="104"/>
      <c r="D113" s="104"/>
      <c r="E113" s="104"/>
    </row>
    <row r="114" spans="1:5" ht="18">
      <c r="A114" s="6"/>
      <c r="B114" s="104"/>
      <c r="C114" s="104"/>
      <c r="D114" s="104"/>
      <c r="E114" s="104"/>
    </row>
    <row r="115" spans="1:5" ht="18">
      <c r="A115" s="6"/>
      <c r="B115" s="104"/>
      <c r="C115" s="104"/>
      <c r="D115" s="104"/>
      <c r="E115" s="104"/>
    </row>
    <row r="116" spans="1:5" ht="18">
      <c r="A116" s="6"/>
      <c r="B116" s="104"/>
      <c r="C116" s="104"/>
      <c r="D116" s="104"/>
      <c r="E116" s="104"/>
    </row>
    <row r="117" spans="1:5" ht="18">
      <c r="A117" s="6"/>
      <c r="B117" s="104"/>
      <c r="C117" s="104"/>
      <c r="D117" s="104"/>
      <c r="E117" s="104"/>
    </row>
    <row r="118" spans="1:5" ht="18">
      <c r="A118" s="6"/>
      <c r="B118" s="104"/>
      <c r="C118" s="104"/>
      <c r="D118" s="104"/>
      <c r="E118" s="104"/>
    </row>
    <row r="119" spans="1:5" ht="18">
      <c r="A119" s="6"/>
      <c r="B119" s="104"/>
      <c r="C119" s="104"/>
      <c r="D119" s="104"/>
      <c r="E119" s="104"/>
    </row>
    <row r="120" spans="1:5" ht="18">
      <c r="A120" s="6"/>
      <c r="B120" s="104"/>
      <c r="C120" s="104"/>
      <c r="D120" s="104"/>
      <c r="E120" s="104"/>
    </row>
    <row r="121" spans="1:5" ht="18">
      <c r="A121" s="6"/>
      <c r="B121" s="104"/>
      <c r="C121" s="104"/>
      <c r="D121" s="104"/>
      <c r="E121" s="104"/>
    </row>
    <row r="122" spans="1:5" ht="18">
      <c r="A122" s="6"/>
      <c r="B122" s="104"/>
      <c r="C122" s="104"/>
      <c r="D122" s="104"/>
      <c r="E122" s="104"/>
    </row>
    <row r="123" spans="1:5" ht="18">
      <c r="A123" s="6"/>
      <c r="B123" s="104"/>
      <c r="C123" s="104"/>
      <c r="D123" s="104"/>
      <c r="E123" s="104"/>
    </row>
    <row r="124" spans="1:5" s="27" customFormat="1" ht="15" thickBot="1"/>
    <row r="125" spans="1:5" s="49" customFormat="1">
      <c r="A125" s="49" t="s">
        <v>164</v>
      </c>
    </row>
  </sheetData>
  <mergeCells count="6">
    <mergeCell ref="A1:E1"/>
    <mergeCell ref="A2:E2"/>
    <mergeCell ref="A4:B4"/>
    <mergeCell ref="G4:H4"/>
    <mergeCell ref="A28:B28"/>
    <mergeCell ref="G28:H28"/>
  </mergeCells>
  <hyperlinks>
    <hyperlink ref="A2" r:id="rId1" xr:uid="{C2DDF655-2777-4565-BBBE-090646935AAC}"/>
  </hyperlink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/>
  <dimension ref="A1:M37"/>
  <sheetViews>
    <sheetView topLeftCell="A13" workbookViewId="0">
      <selection activeCell="B35" sqref="B35"/>
    </sheetView>
  </sheetViews>
  <sheetFormatPr defaultRowHeight="14.4"/>
  <cols>
    <col min="1" max="1" width="20.5546875" customWidth="1"/>
    <col min="2" max="2" width="16" customWidth="1"/>
    <col min="3" max="3" width="15.109375" customWidth="1"/>
    <col min="9" max="9" width="11.88671875" bestFit="1" customWidth="1"/>
    <col min="10" max="10" width="27" customWidth="1"/>
    <col min="13" max="13" width="11.88671875" customWidth="1"/>
  </cols>
  <sheetData>
    <row r="1" spans="1:5" ht="23.4">
      <c r="A1" s="115" t="s">
        <v>0</v>
      </c>
      <c r="B1" s="115"/>
      <c r="C1" s="115"/>
      <c r="D1" s="115"/>
      <c r="E1" s="115"/>
    </row>
    <row r="2" spans="1:5">
      <c r="A2" s="116" t="s">
        <v>40</v>
      </c>
      <c r="B2" s="117"/>
      <c r="C2" s="117"/>
      <c r="D2" s="117"/>
      <c r="E2" s="117"/>
    </row>
    <row r="5" spans="1:5">
      <c r="A5" s="28" t="s">
        <v>101</v>
      </c>
      <c r="B5" s="29" t="s">
        <v>177</v>
      </c>
    </row>
    <row r="7" spans="1:5">
      <c r="A7" s="8" t="s">
        <v>55</v>
      </c>
      <c r="B7" s="8" t="s">
        <v>52</v>
      </c>
      <c r="C7" s="8" t="s">
        <v>53</v>
      </c>
      <c r="D7" s="8" t="s">
        <v>54</v>
      </c>
    </row>
    <row r="8" spans="1:5">
      <c r="A8" t="s">
        <v>49</v>
      </c>
    </row>
    <row r="9" spans="1:5">
      <c r="A9" t="s">
        <v>50</v>
      </c>
    </row>
    <row r="10" spans="1:5">
      <c r="A10" t="s">
        <v>51</v>
      </c>
    </row>
    <row r="23" spans="1:10">
      <c r="A23" s="28" t="s">
        <v>101</v>
      </c>
      <c r="B23" t="s">
        <v>178</v>
      </c>
    </row>
    <row r="25" spans="1:10">
      <c r="A25" s="100" t="s">
        <v>11</v>
      </c>
      <c r="B25" s="100" t="s">
        <v>16</v>
      </c>
      <c r="C25" s="101" t="s">
        <v>179</v>
      </c>
      <c r="I25" s="102" t="s">
        <v>180</v>
      </c>
    </row>
    <row r="26" spans="1:10">
      <c r="A26" t="s">
        <v>12</v>
      </c>
      <c r="I26">
        <f>FIND("-",A26)</f>
        <v>3</v>
      </c>
      <c r="J26" t="str">
        <f>LEFT(A26,I26-1)</f>
        <v>VT</v>
      </c>
    </row>
    <row r="27" spans="1:10">
      <c r="A27" t="s">
        <v>13</v>
      </c>
      <c r="I27">
        <f t="shared" ref="I27:I30" si="0">FIND("-",A27)</f>
        <v>4</v>
      </c>
      <c r="J27" t="str">
        <f t="shared" ref="J27:J30" si="1">LEFT(A27,I27-1)</f>
        <v>MTR</v>
      </c>
    </row>
    <row r="28" spans="1:10">
      <c r="A28" t="s">
        <v>14</v>
      </c>
      <c r="I28">
        <f t="shared" si="0"/>
        <v>3</v>
      </c>
      <c r="J28" t="str">
        <f t="shared" si="1"/>
        <v>AA</v>
      </c>
    </row>
    <row r="29" spans="1:10">
      <c r="A29" t="s">
        <v>17</v>
      </c>
      <c r="I29">
        <f t="shared" si="0"/>
        <v>6</v>
      </c>
      <c r="J29" t="str">
        <f t="shared" si="1"/>
        <v>RRABC</v>
      </c>
    </row>
    <row r="30" spans="1:10">
      <c r="A30" t="s">
        <v>15</v>
      </c>
      <c r="I30">
        <f t="shared" si="0"/>
        <v>3</v>
      </c>
      <c r="J30" t="str">
        <f t="shared" si="1"/>
        <v>VT</v>
      </c>
    </row>
    <row r="34" spans="1:13">
      <c r="A34" s="28" t="s">
        <v>101</v>
      </c>
      <c r="B34" t="s">
        <v>182</v>
      </c>
    </row>
    <row r="35" spans="1:13">
      <c r="C35" t="s">
        <v>20</v>
      </c>
      <c r="D35" t="s">
        <v>181</v>
      </c>
      <c r="I35" s="102" t="s">
        <v>180</v>
      </c>
    </row>
    <row r="36" spans="1:13">
      <c r="A36" s="3" t="s">
        <v>18</v>
      </c>
      <c r="I36">
        <f>FIND("/",A36,8)</f>
        <v>23</v>
      </c>
      <c r="J36" t="str">
        <f>LEFT(A36,I36)</f>
        <v>http://seo.example.com/</v>
      </c>
      <c r="K36">
        <f>LEN(A36)</f>
        <v>28</v>
      </c>
      <c r="L36">
        <f>K36-I36</f>
        <v>5</v>
      </c>
      <c r="M36" t="str">
        <f>RIGHT(A36,L36)</f>
        <v>umime</v>
      </c>
    </row>
    <row r="37" spans="1:13">
      <c r="A37" s="3" t="s">
        <v>19</v>
      </c>
      <c r="I37">
        <f>FIND("/",A37,8)</f>
        <v>23</v>
      </c>
      <c r="J37" t="str">
        <f>LEFT(A37,I37)</f>
        <v>http://nic.example.com/</v>
      </c>
      <c r="K37">
        <f>LEN(A37)</f>
        <v>30</v>
      </c>
      <c r="L37">
        <f>K37-I37</f>
        <v>7</v>
      </c>
      <c r="M37" t="str">
        <f>RIGHT(A37,L37)</f>
        <v>neumime</v>
      </c>
    </row>
  </sheetData>
  <mergeCells count="2">
    <mergeCell ref="A1:E1"/>
    <mergeCell ref="A2:E2"/>
  </mergeCells>
  <hyperlinks>
    <hyperlink ref="A37" r:id="rId1" xr:uid="{00000000-0004-0000-0300-000000000000}"/>
    <hyperlink ref="A2" r:id="rId2" xr:uid="{00000000-0004-0000-0300-000001000000}"/>
  </hyperlinks>
  <pageMargins left="0.7" right="0.7" top="0.78740157499999996" bottom="0.78740157499999996" header="0.3" footer="0.3"/>
  <pageSetup paperSize="9" orientation="portrait" horizontalDpi="0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/>
  <dimension ref="A1:E6"/>
  <sheetViews>
    <sheetView workbookViewId="0">
      <selection activeCell="G24" sqref="G24"/>
    </sheetView>
  </sheetViews>
  <sheetFormatPr defaultRowHeight="14.4"/>
  <cols>
    <col min="1" max="1" width="20.5546875" customWidth="1"/>
    <col min="2" max="2" width="16" customWidth="1"/>
    <col min="3" max="3" width="15.109375" customWidth="1"/>
    <col min="9" max="9" width="11.88671875" bestFit="1" customWidth="1"/>
    <col min="10" max="10" width="27" customWidth="1"/>
    <col min="13" max="13" width="11.88671875" customWidth="1"/>
  </cols>
  <sheetData>
    <row r="1" spans="1:5" ht="21" customHeight="1">
      <c r="A1" s="119" t="s">
        <v>70</v>
      </c>
      <c r="B1" s="119"/>
      <c r="C1" s="119"/>
      <c r="D1" s="119"/>
      <c r="E1" s="119"/>
    </row>
    <row r="3" spans="1:5">
      <c r="A3" s="8" t="s">
        <v>55</v>
      </c>
      <c r="B3" s="8" t="s">
        <v>52</v>
      </c>
      <c r="C3" s="8" t="s">
        <v>53</v>
      </c>
      <c r="D3" s="8" t="s">
        <v>54</v>
      </c>
    </row>
    <row r="4" spans="1:5">
      <c r="A4" t="s">
        <v>49</v>
      </c>
      <c r="B4" t="s">
        <v>10</v>
      </c>
      <c r="C4" t="s">
        <v>71</v>
      </c>
      <c r="D4" t="s">
        <v>72</v>
      </c>
    </row>
    <row r="5" spans="1:5">
      <c r="A5" t="s">
        <v>50</v>
      </c>
    </row>
    <row r="6" spans="1:5">
      <c r="A6" t="s">
        <v>51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C31"/>
  <sheetViews>
    <sheetView workbookViewId="0">
      <selection activeCell="A5" sqref="A5"/>
    </sheetView>
  </sheetViews>
  <sheetFormatPr defaultRowHeight="14.4"/>
  <cols>
    <col min="2" max="2" width="77.109375" customWidth="1"/>
  </cols>
  <sheetData>
    <row r="1" spans="1:3" ht="21">
      <c r="A1" s="120" t="s">
        <v>0</v>
      </c>
      <c r="B1" s="120"/>
      <c r="C1" s="120"/>
    </row>
    <row r="2" spans="1:3">
      <c r="A2" s="116" t="s">
        <v>40</v>
      </c>
      <c r="B2" s="117"/>
      <c r="C2" s="117"/>
    </row>
    <row r="4" spans="1:3" ht="21.75" customHeight="1">
      <c r="B4" s="24" t="s">
        <v>139</v>
      </c>
    </row>
    <row r="5" spans="1:3" ht="31.5" customHeight="1">
      <c r="B5" s="22" t="s">
        <v>113</v>
      </c>
    </row>
    <row r="6" spans="1:3" ht="31.5" customHeight="1">
      <c r="B6" s="23" t="s">
        <v>114</v>
      </c>
    </row>
    <row r="7" spans="1:3" ht="31.5" customHeight="1">
      <c r="B7" s="23" t="s">
        <v>115</v>
      </c>
    </row>
    <row r="8" spans="1:3" ht="31.5" customHeight="1">
      <c r="B8" s="23" t="s">
        <v>116</v>
      </c>
    </row>
    <row r="9" spans="1:3" ht="31.5" customHeight="1">
      <c r="B9" s="23" t="s">
        <v>117</v>
      </c>
    </row>
    <row r="10" spans="1:3" ht="31.5" customHeight="1">
      <c r="B10" s="23" t="s">
        <v>118</v>
      </c>
    </row>
    <row r="11" spans="1:3" ht="31.5" customHeight="1">
      <c r="B11" s="23" t="s">
        <v>119</v>
      </c>
    </row>
    <row r="12" spans="1:3" ht="31.5" customHeight="1">
      <c r="B12" s="23" t="s">
        <v>120</v>
      </c>
    </row>
    <row r="13" spans="1:3" ht="31.5" customHeight="1">
      <c r="B13" s="22" t="s">
        <v>121</v>
      </c>
    </row>
    <row r="14" spans="1:3" ht="31.5" customHeight="1">
      <c r="B14" s="22" t="s">
        <v>122</v>
      </c>
    </row>
    <row r="15" spans="1:3" ht="31.5" customHeight="1">
      <c r="B15" s="23" t="s">
        <v>123</v>
      </c>
    </row>
    <row r="16" spans="1:3" ht="31.5" customHeight="1">
      <c r="B16" s="23" t="s">
        <v>124</v>
      </c>
    </row>
    <row r="17" spans="1:3" ht="31.5" customHeight="1">
      <c r="B17" s="23" t="s">
        <v>125</v>
      </c>
    </row>
    <row r="18" spans="1:3" ht="31.5" customHeight="1">
      <c r="B18" s="23" t="s">
        <v>126</v>
      </c>
    </row>
    <row r="19" spans="1:3" ht="31.5" customHeight="1">
      <c r="B19" s="23" t="s">
        <v>127</v>
      </c>
    </row>
    <row r="20" spans="1:3" ht="31.5" customHeight="1">
      <c r="B20" s="23" t="s">
        <v>128</v>
      </c>
    </row>
    <row r="21" spans="1:3" ht="31.5" customHeight="1">
      <c r="B21" s="22" t="s">
        <v>129</v>
      </c>
    </row>
    <row r="22" spans="1:3" ht="31.5" customHeight="1">
      <c r="B22" s="22" t="s">
        <v>130</v>
      </c>
    </row>
    <row r="23" spans="1:3" ht="31.5" customHeight="1">
      <c r="B23" s="23" t="s">
        <v>131</v>
      </c>
    </row>
    <row r="24" spans="1:3" ht="31.5" customHeight="1">
      <c r="B24" s="23" t="s">
        <v>132</v>
      </c>
    </row>
    <row r="25" spans="1:3" ht="31.5" customHeight="1">
      <c r="B25" s="23" t="s">
        <v>133</v>
      </c>
    </row>
    <row r="26" spans="1:3" ht="31.5" customHeight="1">
      <c r="B26" s="22" t="s">
        <v>134</v>
      </c>
    </row>
    <row r="27" spans="1:3" ht="31.5" customHeight="1">
      <c r="B27" s="23" t="s">
        <v>135</v>
      </c>
    </row>
    <row r="28" spans="1:3" ht="31.5" customHeight="1">
      <c r="B28" s="23" t="s">
        <v>136</v>
      </c>
    </row>
    <row r="29" spans="1:3" ht="31.5" customHeight="1">
      <c r="B29" s="23" t="s">
        <v>137</v>
      </c>
    </row>
    <row r="31" spans="1:3">
      <c r="A31" s="121" t="s">
        <v>138</v>
      </c>
      <c r="B31" s="121"/>
      <c r="C31" s="121"/>
    </row>
  </sheetData>
  <mergeCells count="3">
    <mergeCell ref="A1:C1"/>
    <mergeCell ref="A2:C2"/>
    <mergeCell ref="A31:C31"/>
  </mergeCells>
  <hyperlinks>
    <hyperlink ref="A2" r:id="rId1" xr:uid="{00000000-0004-0000-0500-000000000000}"/>
    <hyperlink ref="B6" r:id="rId2" tooltip="CONCATENATE" display="http://office.lasakovi.com/excel/funkce-textove/CONCATENATE-textova-funkce-Excel/" xr:uid="{00000000-0004-0000-0500-000001000000}"/>
    <hyperlink ref="B7" r:id="rId3" tooltip="ČÁST" display="http://office.lasakovi.com/excel/funkce-textove/CAST-MID-textova-funkce-Excel/" xr:uid="{00000000-0004-0000-0500-000002000000}"/>
    <hyperlink ref="B8" r:id="rId4" tooltip="DÉLKA" display="http://office.lasakovi.com/excel/funkce-textove/DELKA-LEN-textova-funkce-Excel/" xr:uid="{00000000-0004-0000-0500-000003000000}"/>
    <hyperlink ref="B9" r:id="rId5" tooltip="DOSADIT" display="http://office.lasakovi.com/excel/funkce-textove/DOSADIT-SUBSTITUTE-textova-funkce-Excel/" xr:uid="{00000000-0004-0000-0500-000004000000}"/>
    <hyperlink ref="B10" r:id="rId6" tooltip="HLEDAT" display="http://office.lasakovi.com/excel/funkce-textove/HLEDAT-SEARCH-textova-funkce-Excel/" xr:uid="{00000000-0004-0000-0500-000005000000}"/>
    <hyperlink ref="B11" r:id="rId7" tooltip="HODNOTA" display="http://office.lasakovi.com/excel/funkce-textove/STEJNE-EXACT-porovnat-Excel/" xr:uid="{00000000-0004-0000-0500-000006000000}"/>
    <hyperlink ref="B12" r:id="rId8" tooltip="HODNOTA.NA.TEXT" display="http://office.lasakovi.com/excel/funkce-textove/HODNOTA-NA-TEXT-funkce-excel/" xr:uid="{00000000-0004-0000-0500-000007000000}"/>
    <hyperlink ref="B15" r:id="rId9" tooltip="MALÁ" display="http://office.lasakovi.com/excel/funkce-textove/MALA-LOWER-na-mala-pismena-Excel/" xr:uid="{00000000-0004-0000-0500-000008000000}"/>
    <hyperlink ref="B16" r:id="rId10" tooltip="NAHRADIT" display="http://office.lasakovi.com/excel/funkce-textove/NAHRADIT-REPLACE-nahradit-retezec-Excel/" xr:uid="{00000000-0004-0000-0500-000009000000}"/>
    <hyperlink ref="B17" r:id="rId11" tooltip="NAJÍT" display="http://office.lasakovi.com/excel/funkce-textove/NAJIT-FIND-textova-funkce-Excel/" xr:uid="{00000000-0004-0000-0500-00000A000000}"/>
    <hyperlink ref="B18" r:id="rId12" tooltip="OPAKOVAT" display="http://office.lasakovi.com/excel/funkce-textove/OPAKOVAT-REPT-zopakovat-znak-Excel/" xr:uid="{00000000-0004-0000-0500-00000B000000}"/>
    <hyperlink ref="B19" r:id="rId13" tooltip="PROČISTIT" display="http://office.lasakovi.com/excel/funkce-textove/PROCISTIT-TRIM-odstranit-mezery-Excel/" xr:uid="{00000000-0004-0000-0500-00000C000000}"/>
    <hyperlink ref="B20" r:id="rId14" tooltip="STEJNÉ" display="http://office.lasakovi.com/excel/funkce-textove/STEJNE-EXACT-porovnat-Excel/" xr:uid="{00000000-0004-0000-0500-00000D000000}"/>
    <hyperlink ref="B23" r:id="rId15" tooltip="VELKÁ" display="http://office.lasakovi.com/excel/funkce-textove/VELKA-UPPER-na-velka-pismena-Excel/" xr:uid="{00000000-0004-0000-0500-00000E000000}"/>
    <hyperlink ref="B24" r:id="rId16" tooltip="VELKÁ2" display="http://office.lasakovi.com/excel/funkce-textove/VELKA2-PROPER-prvn-pismeno-velke-Excel/" xr:uid="{00000000-0004-0000-0500-00000F000000}"/>
    <hyperlink ref="B25" r:id="rId17" tooltip="VYČISTIT" display="http://office.lasakovi.com/excel/funkce-textove/VYCISTIT-CLEAN-odstran-netisknutelne-znaky-Excel/" xr:uid="{00000000-0004-0000-0500-000010000000}"/>
    <hyperlink ref="B27" r:id="rId18" tooltip="ZLEVA" display="http://office.lasakovi.com/excel/funkce-textove/ZLEVA-vlevo-RIGHT-textova-funkce-Excel/" xr:uid="{00000000-0004-0000-0500-000011000000}"/>
    <hyperlink ref="B28" r:id="rId19" tooltip="ZNAK" display="http://office.lasakovi.com/excel/funkce-textove/ZNAK-CHAR-textova-funkce-Excel/" xr:uid="{00000000-0004-0000-0500-000012000000}"/>
    <hyperlink ref="B29" r:id="rId20" tooltip="ZPRAVA" display="http://office.lasakovi.com/excel/funkce-textove/ZPRAVA-vpravo-right-textova-funkce-Excel/" xr:uid="{00000000-0004-0000-0500-000013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Úvod</vt:lpstr>
      <vt:lpstr>Ukázka - teorie</vt:lpstr>
      <vt:lpstr>Textové</vt:lpstr>
      <vt:lpstr>Textové (2)</vt:lpstr>
      <vt:lpstr>ukázky složitější</vt:lpstr>
      <vt:lpstr>ukázky složité (2)</vt:lpstr>
      <vt:lpstr>Textové funkce - SEZNAM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2014-02-27T13:47:03Z</dcterms:created>
  <dcterms:modified xsi:type="dcterms:W3CDTF">2018-10-02T05:31:32Z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d13d7649-dbdb-4825-af3d-7816133c9e08</vt:lpwstr>
  </property>
</Properties>
</file>