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5 - vyhledavaci - rfe- posun\"/>
    </mc:Choice>
  </mc:AlternateContent>
  <xr:revisionPtr revIDLastSave="0" documentId="13_ncr:1_{0B1B1A30-D93D-4132-84B9-4144562EA34D}" xr6:coauthVersionLast="37" xr6:coauthVersionMax="37" xr10:uidLastSave="{00000000-0000-0000-0000-000000000000}"/>
  <bookViews>
    <workbookView xWindow="480" yWindow="108" windowWidth="27792" windowHeight="12600" xr2:uid="{00000000-000D-0000-FFFF-FFFF00000000}"/>
  </bookViews>
  <sheets>
    <sheet name="Úvod" sheetId="11" r:id="rId1"/>
    <sheet name="POZVYHLEDAT" sheetId="8" r:id="rId2"/>
    <sheet name="POSUN" sheetId="4" r:id="rId3"/>
    <sheet name="INDEX" sheetId="7" r:id="rId4"/>
    <sheet name="Faktura (2)" sheetId="12" r:id="rId5"/>
    <sheet name="INDEX - ukázky" sheetId="10" r:id="rId6"/>
    <sheet name="S(V)VYHLEDAT" sheetId="1" r:id="rId7"/>
    <sheet name="Vyhledávací SEZNAM" sheetId="9" r:id="rId8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4" l="1"/>
  <c r="D14" i="4"/>
  <c r="K5" i="7"/>
  <c r="H15" i="10" l="1"/>
  <c r="H13" i="10"/>
  <c r="H11" i="10"/>
  <c r="H9" i="10"/>
  <c r="J5" i="7" l="1"/>
  <c r="J6" i="7"/>
  <c r="C7" i="4" l="1"/>
  <c r="C8" i="4" s="1"/>
  <c r="C9" i="4" s="1"/>
  <c r="D6" i="4"/>
  <c r="E6" i="4" s="1"/>
  <c r="F6" i="4" s="1"/>
  <c r="G6" i="4" s="1"/>
  <c r="D7" i="4" l="1"/>
  <c r="E7" i="4" s="1"/>
  <c r="F7" i="4" s="1"/>
  <c r="G7" i="4" s="1"/>
  <c r="C10" i="4"/>
  <c r="D10" i="4" s="1"/>
  <c r="E10" i="4" s="1"/>
  <c r="F10" i="4" s="1"/>
  <c r="G10" i="4" s="1"/>
  <c r="D9" i="4"/>
  <c r="E9" i="4" s="1"/>
  <c r="F9" i="4" s="1"/>
  <c r="G9" i="4" s="1"/>
  <c r="D8" i="4"/>
  <c r="E8" i="4" s="1"/>
  <c r="F8" i="4" s="1"/>
  <c r="G8" i="4" s="1"/>
  <c r="D6" i="1"/>
  <c r="E6" i="1" s="1"/>
  <c r="F6" i="1" s="1"/>
  <c r="G6" i="1" s="1"/>
  <c r="C7" i="1"/>
  <c r="D7" i="1" s="1"/>
  <c r="E7" i="1" s="1"/>
  <c r="F7" i="1" s="1"/>
  <c r="G7" i="1" s="1"/>
  <c r="C8" i="1" l="1"/>
  <c r="C9" i="1" s="1"/>
  <c r="C10" i="1" s="1"/>
  <c r="D10" i="1" s="1"/>
  <c r="E10" i="1" s="1"/>
  <c r="F10" i="1" s="1"/>
  <c r="G10" i="1" s="1"/>
  <c r="D9" i="1" l="1"/>
  <c r="E9" i="1" s="1"/>
  <c r="F9" i="1" s="1"/>
  <c r="G9" i="1" s="1"/>
  <c r="D8" i="1"/>
  <c r="E8" i="1" s="1"/>
  <c r="F8" i="1" s="1"/>
  <c r="G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J6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=INDEX(B8:B999;
POČET2(B8:B999);1)</t>
        </r>
      </text>
    </comment>
  </commentList>
</comments>
</file>

<file path=xl/sharedStrings.xml><?xml version="1.0" encoding="utf-8"?>
<sst xmlns="http://schemas.openxmlformats.org/spreadsheetml/2006/main" count="191" uniqueCount="129">
  <si>
    <t>S</t>
  </si>
  <si>
    <t>M</t>
  </si>
  <si>
    <t>L</t>
  </si>
  <si>
    <t>XL</t>
  </si>
  <si>
    <t>XXL</t>
  </si>
  <si>
    <t>modrá</t>
  </si>
  <si>
    <t>červená</t>
  </si>
  <si>
    <t>zelená</t>
  </si>
  <si>
    <t>Hledám</t>
  </si>
  <si>
    <t>černá</t>
  </si>
  <si>
    <t>typ</t>
  </si>
  <si>
    <t>zadej</t>
  </si>
  <si>
    <t>SVYHLEDAT</t>
  </si>
  <si>
    <t>VVYHLEDAT</t>
  </si>
  <si>
    <t>POSUN</t>
  </si>
  <si>
    <t>SVYHLEDAT / VVYHLEDAT - kombinace</t>
  </si>
  <si>
    <t>pomocný sloupec</t>
  </si>
  <si>
    <t xml:space="preserve">                  Barva
Velikost</t>
  </si>
  <si>
    <t>Barva</t>
  </si>
  <si>
    <t>Vellikost</t>
  </si>
  <si>
    <t>Ceník</t>
  </si>
  <si>
    <t>Cena</t>
  </si>
  <si>
    <t>Použít:</t>
  </si>
  <si>
    <t>bílá</t>
  </si>
  <si>
    <t>pomocý slouppec</t>
  </si>
  <si>
    <t>=VVYHLEDAT($C$17;$C$5:$G$10;H6;0)</t>
  </si>
  <si>
    <t>=SVYHLEDAT(C18;B6:I10;8;0)</t>
  </si>
  <si>
    <t>Velikost</t>
  </si>
  <si>
    <t>CENA</t>
  </si>
  <si>
    <t>=POSUN(B5;C17;C18)</t>
  </si>
  <si>
    <t>http://office.lasakovi.com/excel/funkce/index-pozvyhledat-vyber-unikatnich-dat/</t>
  </si>
  <si>
    <t>http://office.lasakovi.com/excel/funkce/posun-offset-funkce-excel/</t>
  </si>
  <si>
    <t>Pavel Lasák</t>
  </si>
  <si>
    <t>http://office.lasakovi.com/excel/funkce/ms-excel-funkce-cz-en/</t>
  </si>
  <si>
    <t>http://office.lasakovi.com/excel/funkce-vyhledavaci/posun-offset-funkce-excel/</t>
  </si>
  <si>
    <t>http://office.lasakovi.com/excel/funkce-vyhledavaci/POZVYHLEDAT-MATCH/</t>
  </si>
  <si>
    <t>http://office.lasakovi.com/excel/funkce-vyhledavaci/INDEX-hodnota-z-tabulky-Excel/</t>
  </si>
  <si>
    <t>http://office.lasakovi.com/excel/funkce-vyhledavaci/funkce-vyhledavaci-Excel/</t>
  </si>
  <si>
    <t>POZVYHLEDAT</t>
  </si>
  <si>
    <t>Potřebuji zjstit pozici</t>
  </si>
  <si>
    <t>http://office.lasakovi.com/</t>
  </si>
  <si>
    <t>FORMULATEXT - (FORMULATEXT) - od Excel 2013</t>
  </si>
  <si>
    <t>HYPERTEXTOVÝ.ODKAZ - (HYPERLINK)</t>
  </si>
  <si>
    <t>INDEX - (INDEX)</t>
  </si>
  <si>
    <t>NEPŘÍMÝ.ODKAZ - (INDIRECT)</t>
  </si>
  <si>
    <t>ODKAZ - (ADDRESS)</t>
  </si>
  <si>
    <t>POČET.BLOKŮ - (AREAS)</t>
  </si>
  <si>
    <t>POSUN - (OFFSET)</t>
  </si>
  <si>
    <t>POZVYHLEDAT - (MATCH)</t>
  </si>
  <si>
    <r>
      <t>RTD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(RTD)</t>
    </r>
  </si>
  <si>
    <t>ŘÁDEK (ROW)</t>
  </si>
  <si>
    <t>ŘÁDKY (ROWS)</t>
  </si>
  <si>
    <t>SLOUPCE (COLUMNS)</t>
  </si>
  <si>
    <t>SLOUPEC (COLUMN)</t>
  </si>
  <si>
    <r>
      <t>SVYHLEDAT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(VLOOKUP)</t>
    </r>
  </si>
  <si>
    <t>SVYHLEDAT - dvě stejné hodnoty</t>
  </si>
  <si>
    <t>TRANSPOZICE (TRANSPOSE)</t>
  </si>
  <si>
    <t>VVYHLEDAT (HLOOKUP)</t>
  </si>
  <si>
    <t>VYHLEDAT (LOOKUP)</t>
  </si>
  <si>
    <r>
      <t>ZÍSKATKONTDATA</t>
    </r>
    <r>
      <rPr>
        <i/>
        <sz val="10"/>
        <color rgb="FF333333"/>
        <rFont val="Open Sans"/>
        <family val="2"/>
        <charset val="238"/>
      </rPr>
      <t> (GETPIVOTDATA)</t>
    </r>
    <r>
      <rPr>
        <sz val="10"/>
        <color rgb="FF333333"/>
        <rFont val="Open Sans"/>
        <family val="2"/>
        <charset val="238"/>
      </rPr>
      <t> - vrátí data uložená v kontingenční tabulce</t>
    </r>
  </si>
  <si>
    <t>ZVOLIT (CHOOSE)</t>
  </si>
  <si>
    <t>Vyhledávací funkce</t>
  </si>
  <si>
    <t>INDEX - Excel</t>
  </si>
  <si>
    <t>Poslední záznam ve sloupci A</t>
  </si>
  <si>
    <t>Poslední záznam ve sloupci B</t>
  </si>
  <si>
    <t>SSS</t>
  </si>
  <si>
    <t>FFf</t>
  </si>
  <si>
    <t>MM</t>
  </si>
  <si>
    <t>DDD</t>
  </si>
  <si>
    <t>Praktické použití INDEX se SUMA, PRŮMĚR, MAX, MIN…</t>
  </si>
  <si>
    <t>Počet</t>
  </si>
  <si>
    <t>Výběr oblasti</t>
  </si>
  <si>
    <t>Počet 3</t>
  </si>
  <si>
    <t>Řádky</t>
  </si>
  <si>
    <t>Počet 4</t>
  </si>
  <si>
    <t>Sloupce</t>
  </si>
  <si>
    <t>Vzorec</t>
  </si>
  <si>
    <t>=SUMA(C4:INDEX(C4:E6;H5;H7))</t>
  </si>
  <si>
    <t>Použití pro:</t>
  </si>
  <si>
    <t>Výsledek</t>
  </si>
  <si>
    <t>Pro SUMA</t>
  </si>
  <si>
    <t>SUMA</t>
  </si>
  <si>
    <t>=MAX(C4:INDEX(C4:E6;H5;H7))</t>
  </si>
  <si>
    <t>MAX</t>
  </si>
  <si>
    <t>Pro MAX</t>
  </si>
  <si>
    <t>PRŮMĚR</t>
  </si>
  <si>
    <t>=PRŮMĚR(C4:INDEX(C4:E6;H5;H7))</t>
  </si>
  <si>
    <t>MIN</t>
  </si>
  <si>
    <t>Pro PRŮMĚR</t>
  </si>
  <si>
    <t>Pro MIN</t>
  </si>
  <si>
    <t>http://office.lasakovi.com</t>
  </si>
  <si>
    <t>POČET</t>
  </si>
  <si>
    <t>POČET2</t>
  </si>
  <si>
    <t>Vyber</t>
  </si>
  <si>
    <t>pořadí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</si>
  <si>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</si>
  <si>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</si>
  <si>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</si>
  <si>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</si>
  <si>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</si>
  <si>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</si>
  <si>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INDEX</t>
  </si>
  <si>
    <t>Úkoly:</t>
  </si>
  <si>
    <t>)</t>
  </si>
  <si>
    <t>Faktura</t>
  </si>
  <si>
    <t>Id Výrobku</t>
  </si>
  <si>
    <t>Název</t>
  </si>
  <si>
    <t>Váha</t>
  </si>
  <si>
    <t>barva</t>
  </si>
  <si>
    <t>Modré z nebe</t>
  </si>
  <si>
    <t>Zázrak na počkání</t>
  </si>
  <si>
    <t>žlutá</t>
  </si>
  <si>
    <t>=SVYHLEDAT(hledat;tabulka;sloupec;typ)</t>
  </si>
  <si>
    <t>VLOOKUP</t>
  </si>
  <si>
    <t>Tiskárna peněz</t>
  </si>
  <si>
    <t>Čtyřlístek</t>
  </si>
  <si>
    <t>Pokročilé přes jedno zadání funkce</t>
  </si>
  <si>
    <t>Odpovědi na vše</t>
  </si>
  <si>
    <t>"finta" smíšené odkazování - číslo sloupce</t>
  </si>
  <si>
    <t>Odpovědi na nic</t>
  </si>
  <si>
    <t>rudá</t>
  </si>
  <si>
    <t>Rady</t>
  </si>
  <si>
    <t>Porady</t>
  </si>
  <si>
    <t>pruhledná</t>
  </si>
  <si>
    <t>Pomoc (sloupec)</t>
  </si>
  <si>
    <t>test</t>
  </si>
  <si>
    <t>žádná</t>
  </si>
  <si>
    <t>váha</t>
  </si>
  <si>
    <t>Poslední výrobek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</si>
</sst>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0"/>
      <color rgb="FF333333"/>
      <name val="Open Sans"/>
      <family val="2"/>
      <charset val="238"/>
    </font>
    <font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8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6"/>
      <color theme="2" tint="-9.9978637043366805E-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9"/>
      <color theme="2"/>
      <name val="Calibri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/>
      <top/>
      <bottom/>
      <diagonal/>
    </border>
    <border>
      <left/>
      <right style="medium">
        <color theme="2" tint="-0.749961851863155"/>
      </right>
      <top/>
      <bottom/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quotePrefix="1" applyFont="1"/>
    <xf numFmtId="0" fontId="1" fillId="0" borderId="0" xfId="0" applyFont="1" applyAlignment="1">
      <alignment horizontal="center" vertical="center"/>
    </xf>
    <xf numFmtId="0" fontId="0" fillId="0" borderId="4" xfId="0" applyBorder="1"/>
    <xf numFmtId="0" fontId="9" fillId="0" borderId="0" xfId="1"/>
    <xf numFmtId="0" fontId="9" fillId="0" borderId="0" xfId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9" fillId="0" borderId="0" xfId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quotePrefix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24" fillId="0" borderId="0" xfId="0" applyFont="1" applyAlignment="1">
      <alignment horizontal="center" vertical="center"/>
    </xf>
    <xf numFmtId="0" fontId="0" fillId="0" borderId="0" xfId="0" quotePrefix="1"/>
    <xf numFmtId="0" fontId="0" fillId="3" borderId="1" xfId="0" applyFill="1" applyBorder="1"/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26" xfId="0" applyFill="1" applyBorder="1"/>
    <xf numFmtId="0" fontId="29" fillId="3" borderId="25" xfId="0" applyFont="1" applyFill="1" applyBorder="1"/>
    <xf numFmtId="0" fontId="29" fillId="3" borderId="0" xfId="0" applyFont="1" applyFill="1" applyBorder="1"/>
    <xf numFmtId="0" fontId="30" fillId="3" borderId="0" xfId="0" applyFont="1" applyFill="1" applyBorder="1"/>
    <xf numFmtId="0" fontId="29" fillId="3" borderId="26" xfId="0" applyFont="1" applyFill="1" applyBorder="1"/>
    <xf numFmtId="0" fontId="29" fillId="0" borderId="0" xfId="0" applyFont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11" borderId="22" xfId="0" applyFill="1" applyBorder="1"/>
    <xf numFmtId="0" fontId="0" fillId="11" borderId="23" xfId="0" applyFill="1" applyBorder="1"/>
    <xf numFmtId="0" fontId="0" fillId="11" borderId="24" xfId="0" applyFill="1" applyBorder="1"/>
    <xf numFmtId="0" fontId="7" fillId="11" borderId="0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32" fillId="11" borderId="25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0" fillId="11" borderId="27" xfId="0" applyFill="1" applyBorder="1"/>
    <xf numFmtId="0" fontId="0" fillId="11" borderId="28" xfId="0" applyFill="1" applyBorder="1"/>
    <xf numFmtId="0" fontId="0" fillId="11" borderId="29" xfId="0" applyFill="1" applyBorder="1"/>
    <xf numFmtId="0" fontId="35" fillId="12" borderId="22" xfId="0" applyFont="1" applyFill="1" applyBorder="1"/>
    <xf numFmtId="0" fontId="0" fillId="12" borderId="23" xfId="0" applyFill="1" applyBorder="1"/>
    <xf numFmtId="0" fontId="0" fillId="12" borderId="24" xfId="0" applyFill="1" applyBorder="1"/>
    <xf numFmtId="0" fontId="35" fillId="12" borderId="25" xfId="0" applyFont="1" applyFill="1" applyBorder="1"/>
    <xf numFmtId="0" fontId="36" fillId="12" borderId="0" xfId="0" applyFont="1" applyFill="1" applyBorder="1"/>
    <xf numFmtId="0" fontId="0" fillId="12" borderId="0" xfId="0" applyFill="1" applyBorder="1"/>
    <xf numFmtId="0" fontId="0" fillId="12" borderId="26" xfId="0" applyFill="1" applyBorder="1"/>
    <xf numFmtId="0" fontId="0" fillId="0" borderId="0" xfId="0" applyAlignment="1">
      <alignment vertical="center"/>
    </xf>
    <xf numFmtId="0" fontId="35" fillId="12" borderId="25" xfId="0" applyFont="1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0" fillId="12" borderId="26" xfId="0" applyFill="1" applyBorder="1" applyAlignment="1">
      <alignment vertical="center"/>
    </xf>
    <xf numFmtId="0" fontId="9" fillId="12" borderId="25" xfId="1" applyFill="1" applyBorder="1" applyAlignment="1">
      <alignment vertical="center"/>
    </xf>
    <xf numFmtId="0" fontId="9" fillId="12" borderId="27" xfId="1" applyFill="1" applyBorder="1"/>
    <xf numFmtId="0" fontId="0" fillId="12" borderId="28" xfId="0" applyFill="1" applyBorder="1"/>
    <xf numFmtId="0" fontId="0" fillId="12" borderId="29" xfId="0" applyFill="1" applyBorder="1"/>
    <xf numFmtId="0" fontId="0" fillId="4" borderId="0" xfId="0" applyFill="1"/>
    <xf numFmtId="0" fontId="0" fillId="0" borderId="3" xfId="0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31" fillId="11" borderId="25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top" wrapText="1"/>
    </xf>
    <xf numFmtId="0" fontId="34" fillId="11" borderId="0" xfId="0" applyFont="1" applyFill="1" applyBorder="1" applyAlignment="1">
      <alignment horizontal="center" vertical="center"/>
    </xf>
    <xf numFmtId="0" fontId="34" fillId="11" borderId="2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20" fillId="7" borderId="0" xfId="0" applyFont="1" applyFill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 vertical="center"/>
    </xf>
    <xf numFmtId="0" fontId="25" fillId="9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  <xf numFmtId="0" fontId="37" fillId="13" borderId="1" xfId="0" applyFont="1" applyFill="1" applyBorder="1"/>
    <xf numFmtId="0" fontId="0" fillId="12" borderId="0" xfId="0" applyFill="1"/>
    <xf numFmtId="0" fontId="1" fillId="12" borderId="0" xfId="0" applyFont="1" applyFill="1"/>
    <xf numFmtId="0" fontId="0" fillId="12" borderId="0" xfId="0" quotePrefix="1" applyFill="1"/>
    <xf numFmtId="0" fontId="38" fillId="12" borderId="0" xfId="0" applyFont="1" applyFill="1"/>
    <xf numFmtId="0" fontId="1" fillId="2" borderId="0" xfId="0" applyFont="1" applyFill="1" applyAlignment="1">
      <alignment horizontal="center"/>
    </xf>
    <xf numFmtId="0" fontId="39" fillId="0" borderId="1" xfId="0" applyFont="1" applyBorder="1"/>
    <xf numFmtId="0" fontId="0" fillId="0" borderId="1" xfId="0" applyFill="1" applyBorder="1"/>
    <xf numFmtId="0" fontId="0" fillId="0" borderId="30" xfId="0" applyBorder="1"/>
    <xf numFmtId="0" fontId="38" fillId="0" borderId="1" xfId="0" applyFont="1" applyBorder="1"/>
    <xf numFmtId="0" fontId="38" fillId="0" borderId="1" xfId="0" applyFont="1" applyFill="1" applyBorder="1"/>
  </cellXfs>
  <cellStyles count="2">
    <cellStyle name="Hyperlink" xfId="1" builtinId="8"/>
    <cellStyle name="Normal" xfId="0" builtinId="0"/>
  </cellStyles>
  <dxfs count="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5" fmlaLink="$H$5" max="3" min="1" page="10" val="3"/>
</file>

<file path=xl/ctrlProps/ctrlProp2.xml><?xml version="1.0" encoding="utf-8"?>
<formControlPr xmlns="http://schemas.microsoft.com/office/spreadsheetml/2009/9/main" objectType="Spin" dx="15" fmlaLink="$H$7" max="3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11</xdr:row>
      <xdr:rowOff>123825</xdr:rowOff>
    </xdr:from>
    <xdr:to>
      <xdr:col>9</xdr:col>
      <xdr:colOff>353046</xdr:colOff>
      <xdr:row>14</xdr:row>
      <xdr:rowOff>141910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2099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</xdr:colOff>
          <xdr:row>3</xdr:row>
          <xdr:rowOff>259080</xdr:rowOff>
        </xdr:from>
        <xdr:to>
          <xdr:col>8</xdr:col>
          <xdr:colOff>289560</xdr:colOff>
          <xdr:row>5</xdr:row>
          <xdr:rowOff>22860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</xdr:colOff>
          <xdr:row>5</xdr:row>
          <xdr:rowOff>213360</xdr:rowOff>
        </xdr:from>
        <xdr:to>
          <xdr:col>8</xdr:col>
          <xdr:colOff>289560</xdr:colOff>
          <xdr:row>7</xdr:row>
          <xdr:rowOff>45720</xdr:rowOff>
        </xdr:to>
        <xdr:sp macro="" textlink="">
          <xdr:nvSpPr>
            <xdr:cNvPr id="7170" name="Spinner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office.lasakovi.com/excel/funkce/posun-offset-funkce-excel/" TargetMode="External"/><Relationship Id="rId7" Type="http://schemas.openxmlformats.org/officeDocument/2006/relationships/hyperlink" Target="http://office.lasakovi.com/excel/funkce-vyhledavaci/funkce-vyhledavaci-Excel/" TargetMode="External"/><Relationship Id="rId2" Type="http://schemas.openxmlformats.org/officeDocument/2006/relationships/hyperlink" Target="http://office.lasakovi.com/excel/funkce/index-pozvyhledat-vyber-unikatnich-dat/" TargetMode="External"/><Relationship Id="rId1" Type="http://schemas.openxmlformats.org/officeDocument/2006/relationships/hyperlink" Target="http://office.lasakovi.com/excel/funkce/ms-excel-funkce-cz-en/" TargetMode="External"/><Relationship Id="rId6" Type="http://schemas.openxmlformats.org/officeDocument/2006/relationships/hyperlink" Target="http://office.lasakovi.com/excel/funkce-vyhledavaci/INDEX-hodnota-z-tabulky-Excel/" TargetMode="External"/><Relationship Id="rId5" Type="http://schemas.openxmlformats.org/officeDocument/2006/relationships/hyperlink" Target="http://office.lasakovi.com/excel/funkce-vyhledavaci/POZVYHLEDAT-MATCH/" TargetMode="External"/><Relationship Id="rId4" Type="http://schemas.openxmlformats.org/officeDocument/2006/relationships/hyperlink" Target="http://office.lasakovi.com/excel/funkce-vyhledavaci/posun-offset-funkce-exce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vyhledavaci/POZVYHLEDAT-MATCH/" TargetMode="External"/><Relationship Id="rId13" Type="http://schemas.openxmlformats.org/officeDocument/2006/relationships/hyperlink" Target="http://office.lasakovi.com/excel/funkce-vyhledavaci/SVYHLEDAT-dve-stejne-hodnoty-excel/" TargetMode="External"/><Relationship Id="rId1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vyhledavaci/INDEX-hodnota-z-tabulky-Excel/" TargetMode="External"/><Relationship Id="rId7" Type="http://schemas.openxmlformats.org/officeDocument/2006/relationships/hyperlink" Target="http://office.lasakovi.com/excel/funkce-vyhledavaci/posun-offset-funkce-excel/" TargetMode="External"/><Relationship Id="rId12" Type="http://schemas.openxmlformats.org/officeDocument/2006/relationships/hyperlink" Target="http://office.lasakovi.com/excel/funkce-vyhledavaci/SLOUPEC-COLUMN-cislo-sloupce-Excel/" TargetMode="External"/><Relationship Id="rId17" Type="http://schemas.openxmlformats.org/officeDocument/2006/relationships/hyperlink" Target="http://office.lasakovi.com/excel/funkce-vyhledavaci/ZVOLIT-CHOOSE-poradi-prvku-Excel/" TargetMode="External"/><Relationship Id="rId2" Type="http://schemas.openxmlformats.org/officeDocument/2006/relationships/hyperlink" Target="http://office.lasakovi.com/excel/funkce-vyhledavaci/HYPERTEXTOVY-ODKAZ-HYPERLINK-odkaz-hypertextovy-Excel/" TargetMode="External"/><Relationship Id="rId16" Type="http://schemas.openxmlformats.org/officeDocument/2006/relationships/hyperlink" Target="http://office.lasakovi.com/excel/funkce-vyhledavaci/TRANSPOZICE-TRANSPOSE-transponovat-Excel/" TargetMode="External"/><Relationship Id="rId1" Type="http://schemas.openxmlformats.org/officeDocument/2006/relationships/hyperlink" Target="http://office.lasakovi.com/excel/funkce-vyhledavaci/FORMULATEXT-vzorec-jako-retezec-Excel/" TargetMode="External"/><Relationship Id="rId6" Type="http://schemas.openxmlformats.org/officeDocument/2006/relationships/hyperlink" Target="http://office.lasakovi.com/excel/funkce-vyhledavaci/POCET-BLOKU-AREAS-pocet-oblasti-Excel/" TargetMode="External"/><Relationship Id="rId11" Type="http://schemas.openxmlformats.org/officeDocument/2006/relationships/hyperlink" Target="http://office.lasakovi.com/excel/funkce-vyhledavaci/SLOUPCE-COLUMNS-pocet-sloupcu-Excel/" TargetMode="External"/><Relationship Id="rId5" Type="http://schemas.openxmlformats.org/officeDocument/2006/relationships/hyperlink" Target="http://office.lasakovi.com/excel/funkce-vyhledavaci/ODKAZ-ADDRESS-adresa-bunky-Excel/" TargetMode="External"/><Relationship Id="rId15" Type="http://schemas.openxmlformats.org/officeDocument/2006/relationships/hyperlink" Target="http://office.lasakovi.com/excel/funkce-vyhledavaci/TRANSPOZICE-TRANSPOSE-transponovat-Excel/" TargetMode="External"/><Relationship Id="rId10" Type="http://schemas.openxmlformats.org/officeDocument/2006/relationships/hyperlink" Target="http://office.lasakovi.com/excel/funkce-vyhledavaci/RADKY-ROWS-pocet-radku-Excel/" TargetMode="External"/><Relationship Id="rId4" Type="http://schemas.openxmlformats.org/officeDocument/2006/relationships/hyperlink" Target="http://office.lasakovi.com/excel/funkce-vyhledavaci/neprimy-odkaz-indirect/" TargetMode="External"/><Relationship Id="rId9" Type="http://schemas.openxmlformats.org/officeDocument/2006/relationships/hyperlink" Target="http://office.lasakovi.com/excel/funkce-vyhledavaci/RADEK-ROW-cislo-radku-Excel/" TargetMode="External"/><Relationship Id="rId14" Type="http://schemas.openxmlformats.org/officeDocument/2006/relationships/hyperlink" Target="http://office.lasakovi.com/excel/funkce-vyhledavaci/TRANSPOZICE-TRANSPOSE-transponov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workbookViewId="0">
      <selection activeCell="I26" sqref="I26"/>
    </sheetView>
  </sheetViews>
  <sheetFormatPr defaultColWidth="0" defaultRowHeight="15" customHeight="1" zeroHeight="1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/>
    <row r="2" spans="3:16" ht="54" customHeight="1">
      <c r="C2" s="95" t="s">
        <v>95</v>
      </c>
      <c r="D2" s="95"/>
      <c r="E2" s="95"/>
      <c r="F2" s="95"/>
      <c r="G2" s="95"/>
      <c r="H2" s="95"/>
      <c r="I2" s="95"/>
      <c r="J2" s="95"/>
      <c r="K2" s="46"/>
      <c r="L2" s="47"/>
    </row>
    <row r="3" spans="3:16" ht="31.5" customHeight="1">
      <c r="C3" s="96" t="s">
        <v>96</v>
      </c>
      <c r="D3" s="96"/>
      <c r="E3" s="96"/>
      <c r="F3" s="96"/>
      <c r="G3" s="96"/>
      <c r="H3" s="96"/>
      <c r="I3" s="96"/>
      <c r="J3" s="96"/>
    </row>
    <row r="4" spans="3:16" ht="17.25" customHeight="1" thickBot="1">
      <c r="C4" s="48"/>
      <c r="D4" s="48"/>
      <c r="E4" s="48"/>
      <c r="F4" s="48"/>
      <c r="G4" s="48"/>
      <c r="H4" s="48"/>
      <c r="I4" s="48"/>
      <c r="J4" s="48"/>
    </row>
    <row r="5" spans="3:16" ht="11.25" customHeight="1" thickTop="1">
      <c r="C5" s="49"/>
      <c r="D5" s="50"/>
      <c r="E5" s="50"/>
      <c r="F5" s="50"/>
      <c r="G5" s="50"/>
      <c r="H5" s="50"/>
      <c r="I5" s="50"/>
      <c r="J5" s="51"/>
    </row>
    <row r="6" spans="3:16" ht="27.75" customHeight="1">
      <c r="C6" s="52"/>
      <c r="D6" s="53" t="s">
        <v>97</v>
      </c>
      <c r="E6" s="54"/>
      <c r="F6" s="54"/>
      <c r="G6" s="55"/>
      <c r="H6" s="54"/>
      <c r="I6" s="54"/>
      <c r="J6" s="56"/>
    </row>
    <row r="7" spans="3:16" s="61" customFormat="1" ht="20.25" customHeight="1">
      <c r="C7" s="57"/>
      <c r="D7" s="58"/>
      <c r="E7" s="58" t="s">
        <v>38</v>
      </c>
      <c r="F7" s="58"/>
      <c r="G7" s="59"/>
      <c r="H7" s="58"/>
      <c r="I7" s="58"/>
      <c r="J7" s="60"/>
    </row>
    <row r="8" spans="3:16" s="61" customFormat="1" ht="20.25" customHeight="1">
      <c r="C8" s="57"/>
      <c r="D8" s="58"/>
      <c r="E8" s="58" t="s">
        <v>14</v>
      </c>
      <c r="F8" s="58"/>
      <c r="G8" s="58"/>
      <c r="H8" s="58"/>
      <c r="I8" s="58"/>
      <c r="J8" s="60"/>
    </row>
    <row r="9" spans="3:16" s="61" customFormat="1" ht="20.25" customHeight="1">
      <c r="C9" s="57"/>
      <c r="D9" s="58"/>
      <c r="E9" s="58" t="s">
        <v>101</v>
      </c>
      <c r="F9" s="58"/>
      <c r="G9" s="58"/>
      <c r="H9" s="58"/>
      <c r="I9" s="58"/>
      <c r="J9" s="60"/>
    </row>
    <row r="10" spans="3:16" thickBot="1">
      <c r="C10" s="62"/>
      <c r="D10" s="63"/>
      <c r="E10" s="63"/>
      <c r="F10" s="63"/>
      <c r="G10" s="63"/>
      <c r="H10" s="63"/>
      <c r="I10" s="63"/>
      <c r="J10" s="64"/>
    </row>
    <row r="11" spans="3:16" ht="15.6" thickTop="1" thickBot="1"/>
    <row r="12" spans="3:16" ht="15.75" customHeight="1" thickTop="1">
      <c r="C12" s="65"/>
      <c r="D12" s="66"/>
      <c r="E12" s="66"/>
      <c r="F12" s="66"/>
      <c r="G12" s="66"/>
      <c r="H12" s="66"/>
      <c r="I12" s="66"/>
      <c r="J12" s="67"/>
    </row>
    <row r="13" spans="3:16" ht="22.5" customHeight="1">
      <c r="C13" s="97" t="s">
        <v>32</v>
      </c>
      <c r="D13" s="98"/>
      <c r="E13" s="98"/>
      <c r="F13" s="98"/>
      <c r="G13" s="98"/>
      <c r="H13" s="68"/>
      <c r="I13" s="68"/>
      <c r="J13" s="69"/>
      <c r="P13" s="42"/>
    </row>
    <row r="14" spans="3:16" ht="22.5" customHeight="1">
      <c r="C14" s="97"/>
      <c r="D14" s="98"/>
      <c r="E14" s="98"/>
      <c r="F14" s="98"/>
      <c r="G14" s="98"/>
      <c r="H14" s="68"/>
      <c r="I14" s="68"/>
      <c r="J14" s="69"/>
      <c r="P14" s="42"/>
    </row>
    <row r="15" spans="3:16" ht="13.5" customHeight="1">
      <c r="C15" s="70"/>
      <c r="D15" s="71"/>
      <c r="E15" s="71"/>
      <c r="F15" s="71"/>
      <c r="G15" s="71"/>
      <c r="H15" s="68"/>
      <c r="I15" s="68"/>
      <c r="J15" s="69"/>
      <c r="P15" s="42"/>
    </row>
    <row r="16" spans="3:16" ht="18" customHeight="1">
      <c r="C16" s="72"/>
      <c r="D16" s="99" t="s">
        <v>98</v>
      </c>
      <c r="E16" s="99"/>
      <c r="F16" s="99"/>
      <c r="G16" s="99"/>
      <c r="H16" s="73"/>
      <c r="I16" s="73"/>
      <c r="J16" s="74"/>
    </row>
    <row r="17" spans="1:12" ht="36.75" customHeight="1">
      <c r="C17" s="72"/>
      <c r="D17" s="99"/>
      <c r="E17" s="99"/>
      <c r="F17" s="99"/>
      <c r="G17" s="99"/>
      <c r="H17" s="100">
        <v>5002722</v>
      </c>
      <c r="I17" s="100"/>
      <c r="J17" s="101"/>
    </row>
    <row r="18" spans="1:12" ht="12" customHeight="1" thickBot="1">
      <c r="C18" s="75"/>
      <c r="D18" s="76"/>
      <c r="E18" s="76"/>
      <c r="F18" s="76"/>
      <c r="G18" s="76"/>
      <c r="H18" s="76"/>
      <c r="I18" s="76"/>
      <c r="J18" s="77"/>
    </row>
    <row r="19" spans="1:12" ht="15.6" thickTop="1" thickBot="1"/>
    <row r="20" spans="1:12" ht="10.5" customHeight="1" thickTop="1">
      <c r="C20" s="78"/>
      <c r="D20" s="79"/>
      <c r="E20" s="79"/>
      <c r="F20" s="79"/>
      <c r="G20" s="79"/>
      <c r="H20" s="79"/>
      <c r="I20" s="79"/>
      <c r="J20" s="80"/>
    </row>
    <row r="21" spans="1:12" ht="27" customHeight="1">
      <c r="C21" s="81"/>
      <c r="D21" s="82" t="s">
        <v>99</v>
      </c>
      <c r="E21" s="83"/>
      <c r="F21" s="83"/>
      <c r="G21" s="83"/>
      <c r="H21" s="83"/>
      <c r="I21" s="83"/>
      <c r="J21" s="84"/>
    </row>
    <row r="22" spans="1:12" s="85" customFormat="1" ht="19.5" customHeight="1">
      <c r="C22" s="86"/>
      <c r="D22" s="87"/>
      <c r="E22" s="87" t="s">
        <v>34</v>
      </c>
      <c r="F22" s="87"/>
      <c r="G22" s="87"/>
      <c r="H22" s="87"/>
      <c r="I22" s="87"/>
      <c r="J22" s="88"/>
    </row>
    <row r="23" spans="1:12" s="85" customFormat="1" ht="19.5" customHeight="1">
      <c r="C23" s="89"/>
      <c r="D23" s="87"/>
      <c r="E23" s="87" t="s">
        <v>35</v>
      </c>
      <c r="F23" s="87"/>
      <c r="G23" s="87"/>
      <c r="H23" s="87"/>
      <c r="I23" s="87"/>
      <c r="J23" s="88"/>
    </row>
    <row r="24" spans="1:12" s="85" customFormat="1" ht="19.5" customHeight="1">
      <c r="C24" s="89"/>
      <c r="D24" s="87"/>
      <c r="E24" s="87" t="s">
        <v>36</v>
      </c>
      <c r="F24" s="87"/>
      <c r="G24" s="87"/>
      <c r="H24" s="87"/>
      <c r="I24" s="87"/>
      <c r="J24" s="88"/>
    </row>
    <row r="25" spans="1:12" s="85" customFormat="1" ht="19.5" customHeight="1">
      <c r="C25" s="89"/>
      <c r="D25" s="87"/>
      <c r="E25" s="87" t="s">
        <v>37</v>
      </c>
      <c r="F25" s="87"/>
      <c r="G25" s="87"/>
      <c r="H25" s="87"/>
      <c r="I25" s="87"/>
      <c r="J25" s="88"/>
    </row>
    <row r="26" spans="1:12" s="85" customFormat="1" ht="19.5" customHeight="1">
      <c r="C26" s="89"/>
      <c r="D26" s="87"/>
      <c r="E26" s="87" t="s">
        <v>30</v>
      </c>
      <c r="F26" s="87"/>
      <c r="G26" s="87"/>
      <c r="H26" s="87"/>
      <c r="I26" s="87"/>
      <c r="J26" s="88"/>
    </row>
    <row r="27" spans="1:12" s="85" customFormat="1" ht="19.5" customHeight="1">
      <c r="C27" s="89"/>
      <c r="D27" s="87"/>
      <c r="E27" s="87" t="s">
        <v>31</v>
      </c>
      <c r="F27" s="87"/>
      <c r="G27" s="87"/>
      <c r="H27" s="87"/>
      <c r="I27" s="87"/>
      <c r="J27" s="88"/>
    </row>
    <row r="28" spans="1:12" s="85" customFormat="1" ht="19.5" customHeight="1">
      <c r="C28" s="89"/>
      <c r="D28" s="87"/>
      <c r="E28" s="87" t="s">
        <v>33</v>
      </c>
      <c r="F28" s="87"/>
      <c r="G28" s="87"/>
      <c r="H28" s="87"/>
      <c r="I28" s="87"/>
      <c r="J28" s="88"/>
    </row>
    <row r="29" spans="1:12" thickBot="1">
      <c r="C29" s="90"/>
      <c r="D29" s="91"/>
      <c r="E29" s="91"/>
      <c r="F29" s="91"/>
      <c r="G29" s="91"/>
      <c r="H29" s="91"/>
      <c r="I29" s="91"/>
      <c r="J29" s="92"/>
    </row>
    <row r="30" spans="1:12" thickTop="1">
      <c r="A30" s="12"/>
      <c r="C30" s="13"/>
    </row>
    <row r="31" spans="1:12" ht="14.4">
      <c r="B31" s="94" t="s">
        <v>100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</row>
    <row r="32" spans="1:1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4.4" hidden="1"/>
    <row r="48" ht="14.4" hidden="1"/>
    <row r="49" ht="14.4" hidden="1"/>
    <row r="50" ht="14.4" hidden="1"/>
    <row r="51" ht="14.4" hidden="1"/>
    <row r="52" ht="14.4" hidden="1"/>
    <row r="53" ht="14.4" hidden="1"/>
    <row r="54" ht="14.4" hidden="1"/>
    <row r="55" ht="14.4" hidden="1"/>
  </sheetData>
  <mergeCells count="6">
    <mergeCell ref="B31:L31"/>
    <mergeCell ref="C2:J2"/>
    <mergeCell ref="C3:J3"/>
    <mergeCell ref="C13:G14"/>
    <mergeCell ref="D16:G17"/>
    <mergeCell ref="H17:J17"/>
  </mergeCells>
  <hyperlinks>
    <hyperlink ref="E28" r:id="rId1" xr:uid="{00000000-0004-0000-0000-000000000000}"/>
    <hyperlink ref="E26" r:id="rId2" xr:uid="{00000000-0004-0000-0000-000001000000}"/>
    <hyperlink ref="E27" r:id="rId3" xr:uid="{00000000-0004-0000-0000-000002000000}"/>
    <hyperlink ref="E22" r:id="rId4" xr:uid="{00000000-0004-0000-0000-000003000000}"/>
    <hyperlink ref="E23" r:id="rId5" xr:uid="{00000000-0004-0000-0000-000004000000}"/>
    <hyperlink ref="E24" r:id="rId6" xr:uid="{00000000-0004-0000-0000-000005000000}"/>
    <hyperlink ref="E25" r:id="rId7" xr:uid="{00000000-0004-0000-0000-000006000000}"/>
  </hyperlinks>
  <pageMargins left="0.7" right="0.7" top="0.78740157499999996" bottom="0.78740157499999996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workbookViewId="0">
      <selection activeCell="F16" sqref="F16"/>
    </sheetView>
  </sheetViews>
  <sheetFormatPr defaultRowHeight="14.4"/>
  <cols>
    <col min="2" max="2" width="17.44140625" customWidth="1"/>
    <col min="11" max="11" width="14.6640625" customWidth="1"/>
  </cols>
  <sheetData>
    <row r="1" spans="1:18" ht="27.75" customHeight="1">
      <c r="A1" s="102" t="s">
        <v>38</v>
      </c>
      <c r="B1" s="102"/>
      <c r="C1" s="102"/>
      <c r="D1" s="102"/>
      <c r="E1" s="102"/>
      <c r="F1" s="102"/>
      <c r="G1" s="102"/>
      <c r="H1" s="102"/>
      <c r="I1" s="102"/>
    </row>
    <row r="4" spans="1:18">
      <c r="C4" s="9">
        <v>1</v>
      </c>
      <c r="D4" s="9">
        <v>2</v>
      </c>
      <c r="E4" s="9">
        <v>3</v>
      </c>
      <c r="F4" s="9">
        <v>4</v>
      </c>
      <c r="G4" s="9">
        <v>5</v>
      </c>
      <c r="K4" s="43" t="s">
        <v>27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28.5" customHeight="1">
      <c r="B5" s="44" t="s">
        <v>18</v>
      </c>
      <c r="C5" s="44" t="s">
        <v>5</v>
      </c>
      <c r="D5" s="44" t="s">
        <v>23</v>
      </c>
      <c r="E5" s="44" t="s">
        <v>6</v>
      </c>
      <c r="F5" s="44" t="s">
        <v>7</v>
      </c>
      <c r="G5" s="44" t="s">
        <v>9</v>
      </c>
      <c r="J5" s="3">
        <v>1</v>
      </c>
      <c r="K5" s="2" t="s">
        <v>0</v>
      </c>
    </row>
    <row r="6" spans="1:18">
      <c r="J6" s="3">
        <v>2</v>
      </c>
      <c r="K6" s="2" t="s">
        <v>1</v>
      </c>
    </row>
    <row r="7" spans="1:18">
      <c r="J7" s="3">
        <v>3</v>
      </c>
      <c r="K7" s="2" t="s">
        <v>2</v>
      </c>
    </row>
    <row r="8" spans="1:18">
      <c r="B8" t="s">
        <v>39</v>
      </c>
      <c r="J8" s="3">
        <v>4</v>
      </c>
      <c r="K8" s="2" t="s">
        <v>3</v>
      </c>
    </row>
    <row r="9" spans="1:18">
      <c r="J9" s="3">
        <v>5</v>
      </c>
      <c r="K9" s="2" t="s">
        <v>4</v>
      </c>
    </row>
    <row r="10" spans="1:18">
      <c r="B10" t="s">
        <v>8</v>
      </c>
      <c r="C10" t="s">
        <v>11</v>
      </c>
      <c r="D10" t="s">
        <v>10</v>
      </c>
    </row>
    <row r="11" spans="1:18">
      <c r="B11" t="s">
        <v>27</v>
      </c>
      <c r="C11" s="1" t="s">
        <v>1</v>
      </c>
    </row>
    <row r="12" spans="1:18">
      <c r="B12" t="s">
        <v>18</v>
      </c>
      <c r="C12" s="1" t="s">
        <v>5</v>
      </c>
    </row>
    <row r="21" spans="2:2">
      <c r="B21" t="s">
        <v>21</v>
      </c>
    </row>
    <row r="23" spans="2:2">
      <c r="B23" t="s">
        <v>21</v>
      </c>
    </row>
  </sheetData>
  <mergeCells count="1">
    <mergeCell ref="A1:I1"/>
  </mergeCells>
  <dataValidations count="2">
    <dataValidation type="list" allowBlank="1" showInputMessage="1" showErrorMessage="1" sqref="C12" xr:uid="{00000000-0002-0000-0100-000000000000}">
      <formula1>$C$5:$G$5</formula1>
    </dataValidation>
    <dataValidation type="list" allowBlank="1" showInputMessage="1" showErrorMessage="1" sqref="C11" xr:uid="{00000000-0002-0000-0100-000001000000}">
      <formula1>$K$5:$K$9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D21" sqref="D21"/>
    </sheetView>
  </sheetViews>
  <sheetFormatPr defaultRowHeight="14.4"/>
  <cols>
    <col min="2" max="2" width="17.44140625" customWidth="1"/>
    <col min="4" max="4" width="18.5546875" bestFit="1" customWidth="1"/>
  </cols>
  <sheetData>
    <row r="1" spans="1:18" ht="27.75" customHeight="1">
      <c r="A1" s="102" t="s">
        <v>14</v>
      </c>
      <c r="B1" s="102"/>
      <c r="C1" s="102"/>
      <c r="D1" s="102"/>
      <c r="E1" s="102"/>
      <c r="F1" s="102"/>
      <c r="G1" s="102"/>
      <c r="H1" s="102"/>
      <c r="I1" s="102"/>
    </row>
    <row r="4" spans="1:18">
      <c r="C4" s="9">
        <v>1</v>
      </c>
      <c r="D4" s="9">
        <v>2</v>
      </c>
      <c r="E4" s="9">
        <v>3</v>
      </c>
      <c r="F4" s="9">
        <v>4</v>
      </c>
      <c r="G4" s="9">
        <v>5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28.5" customHeight="1">
      <c r="B5" s="4" t="s">
        <v>17</v>
      </c>
      <c r="C5" s="2" t="s">
        <v>5</v>
      </c>
      <c r="D5" s="2" t="s">
        <v>23</v>
      </c>
      <c r="E5" s="2" t="s">
        <v>6</v>
      </c>
      <c r="F5" s="2" t="s">
        <v>7</v>
      </c>
      <c r="G5" s="2" t="s">
        <v>9</v>
      </c>
    </row>
    <row r="6" spans="1:18">
      <c r="A6" s="3">
        <v>1</v>
      </c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</row>
    <row r="7" spans="1:18">
      <c r="A7" s="3">
        <v>2</v>
      </c>
      <c r="B7" s="2" t="s">
        <v>1</v>
      </c>
      <c r="C7" s="2">
        <f>C6+4</f>
        <v>59</v>
      </c>
      <c r="D7" s="2">
        <f t="shared" ref="D7:F10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</row>
    <row r="8" spans="1:18">
      <c r="A8" s="3">
        <v>3</v>
      </c>
      <c r="B8" s="2" t="s">
        <v>2</v>
      </c>
      <c r="C8" s="2">
        <f t="shared" ref="C8:C10" si="3">C7+4</f>
        <v>63</v>
      </c>
      <c r="D8" s="2">
        <f t="shared" si="1"/>
        <v>69</v>
      </c>
      <c r="E8" s="2">
        <f t="shared" si="1"/>
        <v>75</v>
      </c>
      <c r="F8" s="2">
        <f t="shared" si="1"/>
        <v>81</v>
      </c>
      <c r="G8" s="2">
        <f t="shared" si="2"/>
        <v>82</v>
      </c>
    </row>
    <row r="9" spans="1:18">
      <c r="A9" s="3">
        <v>4</v>
      </c>
      <c r="B9" s="2" t="s">
        <v>3</v>
      </c>
      <c r="C9" s="2">
        <f t="shared" si="3"/>
        <v>67</v>
      </c>
      <c r="D9" s="2">
        <f t="shared" si="1"/>
        <v>73</v>
      </c>
      <c r="E9" s="2">
        <f t="shared" si="1"/>
        <v>79</v>
      </c>
      <c r="F9" s="2">
        <f t="shared" si="1"/>
        <v>85</v>
      </c>
      <c r="G9" s="2">
        <f t="shared" si="2"/>
        <v>86</v>
      </c>
    </row>
    <row r="10" spans="1:18">
      <c r="A10" s="3">
        <v>5</v>
      </c>
      <c r="B10" s="2" t="s">
        <v>4</v>
      </c>
      <c r="C10" s="2">
        <f t="shared" si="3"/>
        <v>71</v>
      </c>
      <c r="D10" s="2">
        <f t="shared" si="1"/>
        <v>77</v>
      </c>
      <c r="E10" s="2">
        <f t="shared" si="1"/>
        <v>83</v>
      </c>
      <c r="F10" s="2">
        <f t="shared" si="1"/>
        <v>89</v>
      </c>
      <c r="G10" s="2">
        <f t="shared" si="2"/>
        <v>90</v>
      </c>
    </row>
    <row r="12" spans="1:18">
      <c r="B12" s="103" t="s">
        <v>93</v>
      </c>
      <c r="C12" s="103"/>
      <c r="D12" s="103"/>
    </row>
    <row r="13" spans="1:18">
      <c r="B13" s="45" t="s">
        <v>8</v>
      </c>
      <c r="C13" s="45" t="s">
        <v>11</v>
      </c>
      <c r="D13" s="45" t="s">
        <v>94</v>
      </c>
    </row>
    <row r="14" spans="1:18">
      <c r="B14" t="s">
        <v>27</v>
      </c>
      <c r="C14" s="1" t="s">
        <v>0</v>
      </c>
      <c r="D14">
        <f>MATCH(C14,B6:B10,0)</f>
        <v>1</v>
      </c>
    </row>
    <row r="15" spans="1:18">
      <c r="B15" t="s">
        <v>18</v>
      </c>
      <c r="C15" s="1" t="s">
        <v>23</v>
      </c>
      <c r="D15">
        <f>MATCH(C15,C5:G5,0)</f>
        <v>2</v>
      </c>
    </row>
    <row r="18" spans="2:11">
      <c r="B18" t="s">
        <v>28</v>
      </c>
      <c r="C18" s="2"/>
      <c r="D18" t="s">
        <v>101</v>
      </c>
      <c r="K18" s="10" t="s">
        <v>29</v>
      </c>
    </row>
    <row r="20" spans="2:11">
      <c r="B20" t="s">
        <v>28</v>
      </c>
      <c r="C20" s="2"/>
      <c r="D20" t="s">
        <v>14</v>
      </c>
    </row>
  </sheetData>
  <mergeCells count="2">
    <mergeCell ref="A1:I1"/>
    <mergeCell ref="B12:D12"/>
  </mergeCells>
  <dataValidations count="2">
    <dataValidation type="list" allowBlank="1" showInputMessage="1" showErrorMessage="1" sqref="C14" xr:uid="{00000000-0002-0000-0200-000000000000}">
      <formula1>$B$6:$B$10</formula1>
    </dataValidation>
    <dataValidation type="list" allowBlank="1" showInputMessage="1" showErrorMessage="1" sqref="C15" xr:uid="{00000000-0002-0000-0200-000001000000}">
      <formula1>$C$5:$G$5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workbookViewId="0">
      <selection activeCell="E24" sqref="E24"/>
    </sheetView>
  </sheetViews>
  <sheetFormatPr defaultRowHeight="14.4"/>
  <cols>
    <col min="1" max="1" width="17.44140625" customWidth="1"/>
    <col min="2" max="2" width="14.5546875" customWidth="1"/>
    <col min="4" max="4" width="11.88671875" bestFit="1" customWidth="1"/>
  </cols>
  <sheetData>
    <row r="1" spans="1:11" ht="23.4">
      <c r="A1" s="104" t="s">
        <v>62</v>
      </c>
      <c r="B1" s="104"/>
      <c r="C1" s="104"/>
      <c r="D1" s="104"/>
      <c r="E1" s="104"/>
    </row>
    <row r="2" spans="1:11">
      <c r="A2" s="105" t="s">
        <v>40</v>
      </c>
      <c r="B2" s="106"/>
      <c r="C2" s="106"/>
      <c r="D2" s="106"/>
      <c r="E2" s="106"/>
    </row>
    <row r="4" spans="1:11">
      <c r="A4" s="93" t="s">
        <v>102</v>
      </c>
      <c r="B4" s="93"/>
      <c r="C4" s="93"/>
      <c r="D4" s="93"/>
      <c r="E4" s="93"/>
    </row>
    <row r="5" spans="1:11">
      <c r="A5" s="17" t="s">
        <v>63</v>
      </c>
      <c r="B5" s="17"/>
      <c r="C5" s="17"/>
      <c r="E5" s="17"/>
      <c r="J5" s="18" t="str">
        <f>INDEX(A8:A999,COUNTA(A8:A999),1)</f>
        <v>FFf</v>
      </c>
      <c r="K5" t="str">
        <f ca="1">_xlfn.FORMULATEXT(J5)</f>
        <v>=INDEX(A8:A999;COUNTA(A8:A999);1)</v>
      </c>
    </row>
    <row r="6" spans="1:11">
      <c r="A6" s="17" t="s">
        <v>64</v>
      </c>
      <c r="B6" s="17"/>
      <c r="C6" s="17"/>
      <c r="E6" s="17"/>
      <c r="J6" s="18">
        <f>INDEX(B9:B1000,COUNTA(B9:B1000),1)</f>
        <v>4</v>
      </c>
    </row>
    <row r="8" spans="1:11">
      <c r="A8" s="19" t="s">
        <v>65</v>
      </c>
      <c r="B8" s="19">
        <v>1</v>
      </c>
      <c r="E8" t="s">
        <v>91</v>
      </c>
    </row>
    <row r="9" spans="1:11">
      <c r="A9" s="19" t="s">
        <v>66</v>
      </c>
      <c r="B9" s="19">
        <v>2</v>
      </c>
      <c r="E9" t="s">
        <v>92</v>
      </c>
    </row>
    <row r="10" spans="1:11">
      <c r="A10" s="19" t="s">
        <v>67</v>
      </c>
      <c r="B10" s="19">
        <v>3</v>
      </c>
    </row>
    <row r="11" spans="1:11">
      <c r="A11" s="19" t="s">
        <v>68</v>
      </c>
      <c r="B11" s="19">
        <v>4</v>
      </c>
    </row>
    <row r="12" spans="1:11">
      <c r="A12" s="19" t="s">
        <v>66</v>
      </c>
      <c r="B12" s="19"/>
    </row>
    <row r="13" spans="1:11">
      <c r="A13" s="2"/>
      <c r="B13" s="2"/>
    </row>
    <row r="14" spans="1:11">
      <c r="A14" s="2"/>
      <c r="B14" s="2"/>
    </row>
    <row r="15" spans="1:11">
      <c r="A15" s="2"/>
      <c r="B15" s="2"/>
    </row>
    <row r="16" spans="1:11">
      <c r="A16" s="2"/>
      <c r="B16" s="2"/>
    </row>
    <row r="17" spans="1:2">
      <c r="A17" s="2"/>
      <c r="B17" s="2"/>
    </row>
    <row r="18" spans="1:2">
      <c r="A18" s="2"/>
      <c r="B18" s="2"/>
    </row>
  </sheetData>
  <mergeCells count="2">
    <mergeCell ref="A1:E1"/>
    <mergeCell ref="A2:E2"/>
  </mergeCells>
  <hyperlinks>
    <hyperlink ref="A2" r:id="rId1" xr:uid="{00000000-0004-0000-0300-000000000000}"/>
  </hyperlinks>
  <pageMargins left="0.7" right="0.7" top="0.78740157499999996" bottom="0.78740157499999996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EA7A-FB84-4543-963F-48958C4E43AE}">
  <dimension ref="A1:L19"/>
  <sheetViews>
    <sheetView zoomScale="130" zoomScaleNormal="130" workbookViewId="0">
      <selection activeCell="C16" sqref="C16"/>
    </sheetView>
  </sheetViews>
  <sheetFormatPr defaultRowHeight="14.4"/>
  <cols>
    <col min="1" max="1" width="3.6640625" customWidth="1"/>
    <col min="2" max="2" width="13.6640625" customWidth="1"/>
    <col min="3" max="3" width="30" customWidth="1"/>
    <col min="4" max="4" width="21.44140625" customWidth="1"/>
    <col min="5" max="5" width="14.6640625" customWidth="1"/>
    <col min="8" max="8" width="12.5546875" customWidth="1"/>
    <col min="9" max="9" width="22.88671875" customWidth="1"/>
    <col min="10" max="11" width="11" customWidth="1"/>
  </cols>
  <sheetData>
    <row r="1" spans="1:12" ht="24.75" customHeight="1">
      <c r="A1" s="115" t="s">
        <v>104</v>
      </c>
      <c r="B1" s="115"/>
      <c r="C1" s="115"/>
      <c r="D1" s="115"/>
      <c r="E1" s="115"/>
      <c r="F1" s="115"/>
      <c r="H1" s="118" t="s">
        <v>105</v>
      </c>
      <c r="I1" s="118" t="s">
        <v>106</v>
      </c>
      <c r="J1" s="118" t="s">
        <v>107</v>
      </c>
      <c r="K1" s="118" t="s">
        <v>108</v>
      </c>
      <c r="L1" s="118" t="s">
        <v>21</v>
      </c>
    </row>
    <row r="2" spans="1:12">
      <c r="H2" s="2">
        <v>1</v>
      </c>
      <c r="I2" s="2" t="s">
        <v>109</v>
      </c>
      <c r="J2" s="2">
        <v>123</v>
      </c>
      <c r="K2" s="2" t="s">
        <v>5</v>
      </c>
      <c r="L2" s="2">
        <v>100</v>
      </c>
    </row>
    <row r="3" spans="1:12">
      <c r="H3" s="2">
        <v>2</v>
      </c>
      <c r="I3" s="2" t="s">
        <v>110</v>
      </c>
      <c r="J3" s="2">
        <v>124</v>
      </c>
      <c r="K3" s="2" t="s">
        <v>111</v>
      </c>
      <c r="L3" s="2">
        <v>12</v>
      </c>
    </row>
    <row r="4" spans="1:12">
      <c r="A4" s="119"/>
      <c r="B4" s="120" t="s">
        <v>12</v>
      </c>
      <c r="C4" s="121" t="s">
        <v>112</v>
      </c>
      <c r="D4" s="119"/>
      <c r="E4" s="122" t="s">
        <v>113</v>
      </c>
      <c r="H4" s="2">
        <v>3</v>
      </c>
      <c r="I4" s="2" t="s">
        <v>114</v>
      </c>
      <c r="J4" s="2">
        <v>125</v>
      </c>
      <c r="K4" s="2" t="s">
        <v>9</v>
      </c>
      <c r="L4" s="2">
        <v>2000</v>
      </c>
    </row>
    <row r="5" spans="1:12">
      <c r="A5" s="119"/>
      <c r="B5" s="122"/>
      <c r="C5" s="119"/>
      <c r="D5" s="119"/>
      <c r="E5" s="119"/>
      <c r="H5" s="2">
        <v>4</v>
      </c>
      <c r="I5" s="2" t="s">
        <v>115</v>
      </c>
      <c r="J5" s="2">
        <v>126</v>
      </c>
      <c r="K5" s="2" t="s">
        <v>7</v>
      </c>
      <c r="L5" s="2">
        <v>50</v>
      </c>
    </row>
    <row r="6" spans="1:12">
      <c r="B6" s="123" t="s">
        <v>116</v>
      </c>
      <c r="C6" s="123"/>
      <c r="D6" s="123"/>
      <c r="E6" s="123"/>
      <c r="F6" s="123"/>
      <c r="H6" s="2">
        <v>5</v>
      </c>
      <c r="I6" s="2" t="s">
        <v>117</v>
      </c>
      <c r="J6" s="2">
        <v>127</v>
      </c>
      <c r="K6" s="2" t="s">
        <v>5</v>
      </c>
      <c r="L6" s="2">
        <v>40</v>
      </c>
    </row>
    <row r="7" spans="1:12">
      <c r="B7" t="s">
        <v>118</v>
      </c>
      <c r="H7" s="2">
        <v>6</v>
      </c>
      <c r="I7" s="2" t="s">
        <v>119</v>
      </c>
      <c r="J7" s="2">
        <v>128</v>
      </c>
      <c r="K7" s="2" t="s">
        <v>120</v>
      </c>
      <c r="L7" s="2">
        <v>820</v>
      </c>
    </row>
    <row r="8" spans="1:12">
      <c r="H8" s="2">
        <v>7</v>
      </c>
      <c r="I8" s="2" t="s">
        <v>121</v>
      </c>
      <c r="J8" s="2">
        <v>129</v>
      </c>
      <c r="K8" s="2" t="s">
        <v>23</v>
      </c>
      <c r="L8" s="2">
        <v>58</v>
      </c>
    </row>
    <row r="9" spans="1:12">
      <c r="H9" s="2">
        <v>8</v>
      </c>
      <c r="I9" s="2" t="s">
        <v>122</v>
      </c>
      <c r="J9" s="2">
        <v>130</v>
      </c>
      <c r="K9" s="2" t="s">
        <v>123</v>
      </c>
      <c r="L9" s="2">
        <v>59</v>
      </c>
    </row>
    <row r="10" spans="1:12">
      <c r="B10" s="124" t="s">
        <v>124</v>
      </c>
      <c r="C10" s="2"/>
      <c r="D10" s="2"/>
      <c r="E10" s="2"/>
      <c r="F10" s="2"/>
      <c r="H10" s="125">
        <v>10</v>
      </c>
      <c r="I10" s="125" t="s">
        <v>125</v>
      </c>
      <c r="J10" s="2">
        <v>131</v>
      </c>
      <c r="K10" s="126" t="s">
        <v>126</v>
      </c>
      <c r="L10" s="125">
        <v>88</v>
      </c>
    </row>
    <row r="11" spans="1:12">
      <c r="B11" s="127" t="s">
        <v>105</v>
      </c>
      <c r="C11" s="127" t="s">
        <v>106</v>
      </c>
      <c r="D11" s="127" t="s">
        <v>21</v>
      </c>
      <c r="E11" s="128" t="s">
        <v>108</v>
      </c>
      <c r="F11" s="128" t="s">
        <v>127</v>
      </c>
      <c r="H11" s="125">
        <v>22</v>
      </c>
      <c r="I11" s="125" t="s">
        <v>128</v>
      </c>
      <c r="J11" s="2">
        <v>129</v>
      </c>
      <c r="K11" s="2" t="s">
        <v>23</v>
      </c>
      <c r="L11" s="2">
        <v>58</v>
      </c>
    </row>
    <row r="12" spans="1:12">
      <c r="B12" s="2">
        <v>7</v>
      </c>
      <c r="C12" s="2"/>
      <c r="D12" s="2"/>
      <c r="E12" s="2"/>
      <c r="F12" s="2"/>
      <c r="H12" s="125"/>
      <c r="I12" s="125"/>
      <c r="J12" s="2"/>
      <c r="K12" s="125"/>
      <c r="L12" s="125"/>
    </row>
    <row r="13" spans="1:12">
      <c r="B13" s="2">
        <v>5</v>
      </c>
      <c r="C13" s="2"/>
      <c r="D13" s="2"/>
      <c r="E13" s="2"/>
      <c r="F13" s="2"/>
      <c r="H13" s="125"/>
      <c r="I13" s="125"/>
      <c r="J13" s="2"/>
      <c r="K13" s="125"/>
      <c r="L13" s="125"/>
    </row>
    <row r="14" spans="1:12">
      <c r="B14" s="2">
        <v>33</v>
      </c>
      <c r="C14" s="2"/>
      <c r="D14" s="2"/>
      <c r="E14" s="2"/>
      <c r="F14" s="2"/>
      <c r="H14" s="125"/>
      <c r="I14" s="125"/>
      <c r="J14" s="2"/>
      <c r="K14" s="125"/>
      <c r="L14" s="125"/>
    </row>
    <row r="15" spans="1:12">
      <c r="B15" s="2">
        <v>22</v>
      </c>
      <c r="C15" s="2"/>
      <c r="D15" s="2"/>
      <c r="E15" s="2"/>
      <c r="F15" s="2"/>
      <c r="H15" s="125"/>
      <c r="I15" s="125"/>
      <c r="J15" s="2"/>
      <c r="K15" s="125"/>
      <c r="L15" s="125"/>
    </row>
    <row r="16" spans="1:12">
      <c r="H16" s="125"/>
      <c r="I16" s="125"/>
      <c r="J16" s="2"/>
      <c r="K16" s="125"/>
      <c r="L16" s="125"/>
    </row>
    <row r="17" spans="8:12">
      <c r="H17" s="125"/>
      <c r="I17" s="125"/>
      <c r="J17" s="2"/>
      <c r="K17" s="125"/>
      <c r="L17" s="125"/>
    </row>
    <row r="18" spans="8:12">
      <c r="H18" s="125"/>
      <c r="I18" s="125"/>
      <c r="J18" s="2"/>
      <c r="K18" s="125"/>
      <c r="L18" s="125"/>
    </row>
    <row r="19" spans="8:12">
      <c r="H19" s="125"/>
      <c r="I19" s="125"/>
      <c r="J19" s="2"/>
      <c r="K19" s="125"/>
      <c r="L19" s="125"/>
    </row>
  </sheetData>
  <mergeCells count="2">
    <mergeCell ref="A1:F1"/>
    <mergeCell ref="B6:F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workbookViewId="0">
      <selection activeCell="H15" sqref="H15"/>
    </sheetView>
  </sheetViews>
  <sheetFormatPr defaultRowHeight="14.4"/>
  <sheetData>
    <row r="1" spans="1:10" ht="21">
      <c r="A1" s="107" t="s">
        <v>69</v>
      </c>
      <c r="B1" s="107"/>
      <c r="C1" s="107"/>
      <c r="D1" s="107"/>
      <c r="E1" s="107"/>
      <c r="F1" s="107"/>
      <c r="G1" s="107"/>
      <c r="H1" s="107"/>
      <c r="I1" s="107"/>
      <c r="J1" s="107"/>
    </row>
    <row r="3" spans="1:10" ht="15" thickBot="1"/>
    <row r="4" spans="1:10" ht="15.6">
      <c r="B4" s="20" t="s">
        <v>70</v>
      </c>
      <c r="C4" s="21">
        <v>30</v>
      </c>
      <c r="D4" s="21">
        <v>20</v>
      </c>
      <c r="E4" s="22">
        <v>10</v>
      </c>
      <c r="G4" s="108" t="s">
        <v>71</v>
      </c>
      <c r="H4" s="109"/>
      <c r="I4" s="109"/>
      <c r="J4" s="110"/>
    </row>
    <row r="5" spans="1:10">
      <c r="B5" s="23" t="s">
        <v>72</v>
      </c>
      <c r="C5" s="24">
        <v>200</v>
      </c>
      <c r="D5" s="24">
        <v>100</v>
      </c>
      <c r="E5" s="25">
        <v>300</v>
      </c>
      <c r="G5" s="26" t="s">
        <v>73</v>
      </c>
      <c r="H5" s="27">
        <v>3</v>
      </c>
      <c r="I5" s="28"/>
      <c r="J5" s="29"/>
    </row>
    <row r="6" spans="1:10" ht="15" thickBot="1">
      <c r="B6" s="30" t="s">
        <v>74</v>
      </c>
      <c r="C6" s="31">
        <v>3</v>
      </c>
      <c r="D6" s="31">
        <v>2</v>
      </c>
      <c r="E6" s="32">
        <v>1</v>
      </c>
      <c r="G6" s="26"/>
      <c r="H6" s="33"/>
      <c r="I6" s="28"/>
      <c r="J6" s="29"/>
    </row>
    <row r="7" spans="1:10">
      <c r="G7" s="26" t="s">
        <v>75</v>
      </c>
      <c r="H7" s="34">
        <v>1</v>
      </c>
      <c r="I7" s="28"/>
      <c r="J7" s="35"/>
    </row>
    <row r="8" spans="1:10">
      <c r="G8" s="26" t="s">
        <v>76</v>
      </c>
      <c r="H8" s="36" t="s">
        <v>77</v>
      </c>
      <c r="I8" s="28"/>
      <c r="J8" s="29"/>
    </row>
    <row r="9" spans="1:10" ht="16.2" thickBot="1">
      <c r="B9" s="111" t="s">
        <v>78</v>
      </c>
      <c r="C9" s="111"/>
      <c r="D9" s="111"/>
      <c r="G9" s="37" t="s">
        <v>79</v>
      </c>
      <c r="H9" s="38">
        <f>SUM(C4:INDEX(C4:E6,H5,H7))</f>
        <v>233</v>
      </c>
      <c r="I9" s="39" t="s">
        <v>80</v>
      </c>
      <c r="J9" s="40"/>
    </row>
    <row r="10" spans="1:10">
      <c r="B10" s="41" t="s">
        <v>81</v>
      </c>
      <c r="G10" s="26" t="s">
        <v>76</v>
      </c>
      <c r="H10" s="36" t="s">
        <v>82</v>
      </c>
      <c r="I10" s="28"/>
      <c r="J10" s="29"/>
    </row>
    <row r="11" spans="1:10" ht="16.2" thickBot="1">
      <c r="B11" s="41" t="s">
        <v>83</v>
      </c>
      <c r="G11" s="37" t="s">
        <v>79</v>
      </c>
      <c r="H11" s="38">
        <f>MAX(C4:INDEX(C4:E6,H5,H7))</f>
        <v>200</v>
      </c>
      <c r="I11" s="39" t="s">
        <v>84</v>
      </c>
      <c r="J11" s="40"/>
    </row>
    <row r="12" spans="1:10">
      <c r="B12" s="41" t="s">
        <v>85</v>
      </c>
      <c r="G12" s="26" t="s">
        <v>76</v>
      </c>
      <c r="H12" s="36" t="s">
        <v>86</v>
      </c>
      <c r="I12" s="28"/>
      <c r="J12" s="29"/>
    </row>
    <row r="13" spans="1:10" ht="16.2" thickBot="1">
      <c r="B13" s="41" t="s">
        <v>87</v>
      </c>
      <c r="G13" s="37" t="s">
        <v>79</v>
      </c>
      <c r="H13" s="38">
        <f>AVERAGE(C4:INDEX(C4:E6,H5,H7))</f>
        <v>77.666666666666671</v>
      </c>
      <c r="I13" s="39" t="s">
        <v>88</v>
      </c>
      <c r="J13" s="40"/>
    </row>
    <row r="14" spans="1:10">
      <c r="B14" s="41"/>
      <c r="G14" s="26" t="s">
        <v>76</v>
      </c>
      <c r="H14" s="36" t="s">
        <v>82</v>
      </c>
      <c r="I14" s="28"/>
      <c r="J14" s="29"/>
    </row>
    <row r="15" spans="1:10" ht="16.2" thickBot="1">
      <c r="B15" s="41"/>
      <c r="G15" s="37" t="s">
        <v>79</v>
      </c>
      <c r="H15" s="38">
        <f>MIN(C4:INDEX(C4:E6,H5,H7))</f>
        <v>3</v>
      </c>
      <c r="I15" s="39" t="s">
        <v>89</v>
      </c>
      <c r="J15" s="40"/>
    </row>
    <row r="16" spans="1:10">
      <c r="D16" s="42"/>
    </row>
    <row r="17" spans="1:10">
      <c r="A17" s="112" t="s">
        <v>90</v>
      </c>
      <c r="B17" s="112"/>
      <c r="C17" s="112"/>
      <c r="D17" s="112"/>
      <c r="E17" s="112"/>
      <c r="F17" s="112"/>
      <c r="G17" s="112"/>
      <c r="H17" s="112"/>
      <c r="I17" s="112"/>
      <c r="J17" s="112"/>
    </row>
  </sheetData>
  <mergeCells count="4">
    <mergeCell ref="A1:J1"/>
    <mergeCell ref="G4:J4"/>
    <mergeCell ref="B9:D9"/>
    <mergeCell ref="A17:J17"/>
  </mergeCells>
  <conditionalFormatting sqref="C4">
    <cfRule type="expression" dxfId="3" priority="4">
      <formula>Q5="A"</formula>
    </cfRule>
  </conditionalFormatting>
  <conditionalFormatting sqref="C5:C6">
    <cfRule type="expression" dxfId="2" priority="3">
      <formula>Q6="A"</formula>
    </cfRule>
  </conditionalFormatting>
  <conditionalFormatting sqref="D4:E4">
    <cfRule type="expression" dxfId="1" priority="2">
      <formula>R5="A"</formula>
    </cfRule>
  </conditionalFormatting>
  <conditionalFormatting sqref="D5:E6">
    <cfRule type="expression" dxfId="0" priority="1">
      <formula>R6="A"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Spinner 1">
              <controlPr defaultSize="0" autoPict="0">
                <anchor moveWithCells="1" sizeWithCells="1">
                  <from>
                    <xdr:col>8</xdr:col>
                    <xdr:colOff>22860</xdr:colOff>
                    <xdr:row>3</xdr:row>
                    <xdr:rowOff>259080</xdr:rowOff>
                  </from>
                  <to>
                    <xdr:col>8</xdr:col>
                    <xdr:colOff>289560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Spinner 2">
              <controlPr defaultSize="0" autoPict="0">
                <anchor moveWithCells="1" sizeWithCells="1">
                  <from>
                    <xdr:col>8</xdr:col>
                    <xdr:colOff>22860</xdr:colOff>
                    <xdr:row>5</xdr:row>
                    <xdr:rowOff>213360</xdr:rowOff>
                  </from>
                  <to>
                    <xdr:col>8</xdr:col>
                    <xdr:colOff>289560</xdr:colOff>
                    <xdr:row>7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"/>
  <dimension ref="A1:L25"/>
  <sheetViews>
    <sheetView workbookViewId="0">
      <selection activeCell="C17" sqref="C17"/>
    </sheetView>
  </sheetViews>
  <sheetFormatPr defaultRowHeight="14.4"/>
  <cols>
    <col min="2" max="2" width="16.109375" customWidth="1"/>
    <col min="9" max="9" width="18.5546875" bestFit="1" customWidth="1"/>
  </cols>
  <sheetData>
    <row r="1" spans="1:12" ht="22.5" customHeight="1">
      <c r="A1" s="113" t="s">
        <v>15</v>
      </c>
      <c r="B1" s="113"/>
      <c r="C1" s="113"/>
      <c r="D1" s="113"/>
      <c r="E1" s="113"/>
      <c r="F1" s="113"/>
      <c r="G1" s="113"/>
      <c r="H1" s="113"/>
      <c r="I1" s="113"/>
    </row>
    <row r="3" spans="1:12">
      <c r="B3" s="114" t="s">
        <v>20</v>
      </c>
      <c r="C3" s="114"/>
      <c r="D3" s="114"/>
      <c r="E3" s="114"/>
      <c r="F3" s="114"/>
      <c r="G3" s="114"/>
    </row>
    <row r="5" spans="1:12" ht="27" customHeight="1">
      <c r="B5" s="4" t="s">
        <v>17</v>
      </c>
      <c r="C5" s="2" t="s">
        <v>5</v>
      </c>
      <c r="D5" s="2" t="s">
        <v>23</v>
      </c>
      <c r="E5" s="2" t="s">
        <v>6</v>
      </c>
      <c r="F5" s="2" t="s">
        <v>7</v>
      </c>
      <c r="G5" s="2" t="s">
        <v>9</v>
      </c>
      <c r="I5" s="11" t="s">
        <v>16</v>
      </c>
    </row>
    <row r="6" spans="1:12"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  <c r="L6" s="6" t="s">
        <v>24</v>
      </c>
    </row>
    <row r="7" spans="1:12">
      <c r="B7" s="2" t="s">
        <v>1</v>
      </c>
      <c r="C7" s="2">
        <f>C6+4</f>
        <v>59</v>
      </c>
      <c r="D7" s="2">
        <f t="shared" ref="D7:F7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  <c r="L7" s="7" t="s">
        <v>25</v>
      </c>
    </row>
    <row r="8" spans="1:12">
      <c r="B8" s="2" t="s">
        <v>2</v>
      </c>
      <c r="C8" s="2">
        <f t="shared" ref="C8:C10" si="3">C7+4</f>
        <v>63</v>
      </c>
      <c r="D8" s="2">
        <f t="shared" ref="D8:F8" si="4">C8+6</f>
        <v>69</v>
      </c>
      <c r="E8" s="2">
        <f t="shared" si="4"/>
        <v>75</v>
      </c>
      <c r="F8" s="2">
        <f t="shared" si="4"/>
        <v>81</v>
      </c>
      <c r="G8" s="2">
        <f t="shared" si="2"/>
        <v>82</v>
      </c>
    </row>
    <row r="9" spans="1:12">
      <c r="B9" s="2" t="s">
        <v>3</v>
      </c>
      <c r="C9" s="2">
        <f t="shared" si="3"/>
        <v>67</v>
      </c>
      <c r="D9" s="2">
        <f t="shared" ref="D9:F9" si="5">C9+6</f>
        <v>73</v>
      </c>
      <c r="E9" s="2">
        <f t="shared" si="5"/>
        <v>79</v>
      </c>
      <c r="F9" s="2">
        <f t="shared" si="5"/>
        <v>85</v>
      </c>
      <c r="G9" s="2">
        <f t="shared" si="2"/>
        <v>86</v>
      </c>
    </row>
    <row r="10" spans="1:12">
      <c r="B10" s="2" t="s">
        <v>4</v>
      </c>
      <c r="C10" s="2">
        <f t="shared" si="3"/>
        <v>71</v>
      </c>
      <c r="D10" s="2">
        <f t="shared" ref="D10:F10" si="6">C10+6</f>
        <v>77</v>
      </c>
      <c r="E10" s="2">
        <f t="shared" si="6"/>
        <v>83</v>
      </c>
      <c r="F10" s="2">
        <f t="shared" si="6"/>
        <v>89</v>
      </c>
      <c r="G10" s="2">
        <f t="shared" si="2"/>
        <v>90</v>
      </c>
    </row>
    <row r="16" spans="1:12">
      <c r="C16" s="3" t="s">
        <v>11</v>
      </c>
    </row>
    <row r="17" spans="2:12">
      <c r="B17" t="s">
        <v>18</v>
      </c>
      <c r="C17" s="1" t="s">
        <v>23</v>
      </c>
    </row>
    <row r="18" spans="2:12">
      <c r="B18" t="s">
        <v>19</v>
      </c>
      <c r="C18" s="1" t="s">
        <v>103</v>
      </c>
    </row>
    <row r="20" spans="2:12">
      <c r="B20" t="s">
        <v>21</v>
      </c>
      <c r="C20" s="2"/>
      <c r="L20" s="7" t="s">
        <v>26</v>
      </c>
    </row>
    <row r="23" spans="2:12">
      <c r="B23" s="5" t="s">
        <v>22</v>
      </c>
    </row>
    <row r="24" spans="2:12">
      <c r="B24" s="5" t="s">
        <v>12</v>
      </c>
    </row>
    <row r="25" spans="2:12">
      <c r="B25" s="5" t="s">
        <v>13</v>
      </c>
    </row>
  </sheetData>
  <mergeCells count="2">
    <mergeCell ref="A1:I1"/>
    <mergeCell ref="B3: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C23"/>
  <sheetViews>
    <sheetView workbookViewId="0">
      <selection activeCell="A2" sqref="A2:C2"/>
    </sheetView>
  </sheetViews>
  <sheetFormatPr defaultRowHeight="14.4"/>
  <cols>
    <col min="1" max="1" width="2.5546875" customWidth="1"/>
    <col min="2" max="2" width="63.5546875" customWidth="1"/>
  </cols>
  <sheetData>
    <row r="1" spans="1:3" ht="21">
      <c r="A1" s="115" t="s">
        <v>61</v>
      </c>
      <c r="B1" s="115"/>
      <c r="C1" s="115"/>
    </row>
    <row r="2" spans="1:3">
      <c r="A2" s="116" t="s">
        <v>40</v>
      </c>
      <c r="B2" s="117"/>
      <c r="C2" s="117"/>
    </row>
    <row r="4" spans="1:3">
      <c r="B4" s="14" t="s">
        <v>41</v>
      </c>
    </row>
    <row r="5" spans="1:3">
      <c r="B5" s="14" t="s">
        <v>42</v>
      </c>
    </row>
    <row r="6" spans="1:3">
      <c r="B6" s="14" t="s">
        <v>43</v>
      </c>
    </row>
    <row r="7" spans="1:3">
      <c r="B7" s="14" t="s">
        <v>44</v>
      </c>
    </row>
    <row r="8" spans="1:3">
      <c r="B8" s="14" t="s">
        <v>45</v>
      </c>
    </row>
    <row r="9" spans="1:3">
      <c r="B9" s="14" t="s">
        <v>46</v>
      </c>
    </row>
    <row r="10" spans="1:3">
      <c r="B10" s="14" t="s">
        <v>47</v>
      </c>
    </row>
    <row r="11" spans="1:3">
      <c r="B11" s="14" t="s">
        <v>48</v>
      </c>
    </row>
    <row r="12" spans="1:3">
      <c r="B12" s="15" t="s">
        <v>49</v>
      </c>
    </row>
    <row r="13" spans="1:3">
      <c r="B13" s="14" t="s">
        <v>50</v>
      </c>
    </row>
    <row r="14" spans="1:3">
      <c r="B14" s="14" t="s">
        <v>51</v>
      </c>
    </row>
    <row r="15" spans="1:3">
      <c r="B15" s="14" t="s">
        <v>52</v>
      </c>
    </row>
    <row r="16" spans="1:3">
      <c r="B16" s="14" t="s">
        <v>53</v>
      </c>
    </row>
    <row r="17" spans="2:2">
      <c r="B17" s="15" t="s">
        <v>54</v>
      </c>
    </row>
    <row r="18" spans="2:2">
      <c r="B18" s="16" t="s">
        <v>55</v>
      </c>
    </row>
    <row r="19" spans="2:2">
      <c r="B19" s="14" t="s">
        <v>56</v>
      </c>
    </row>
    <row r="20" spans="2:2">
      <c r="B20" s="14" t="s">
        <v>57</v>
      </c>
    </row>
    <row r="21" spans="2:2">
      <c r="B21" s="14" t="s">
        <v>58</v>
      </c>
    </row>
    <row r="22" spans="2:2" ht="26.4">
      <c r="B22" s="15" t="s">
        <v>59</v>
      </c>
    </row>
    <row r="23" spans="2:2">
      <c r="B23" s="14" t="s">
        <v>60</v>
      </c>
    </row>
  </sheetData>
  <mergeCells count="2">
    <mergeCell ref="A1:C1"/>
    <mergeCell ref="A2:C2"/>
  </mergeCells>
  <hyperlinks>
    <hyperlink ref="B4" r:id="rId1" tooltip="FORMULATEXT" display="http://office.lasakovi.com/excel/funkce-vyhledavaci/FORMULATEXT-vzorec-jako-retezec-Excel/" xr:uid="{00000000-0004-0000-0600-000000000000}"/>
    <hyperlink ref="B5" r:id="rId2" tooltip="HYPERTEXTOVÝ.ODKAZ" display="http://office.lasakovi.com/excel/funkce-vyhledavaci/HYPERTEXTOVY-ODKAZ-HYPERLINK-odkaz-hypertextovy-Excel/" xr:uid="{00000000-0004-0000-0600-000001000000}"/>
    <hyperlink ref="B6" r:id="rId3" tooltip="INDEX" display="http://office.lasakovi.com/excel/funkce-vyhledavaci/INDEX-hodnota-z-tabulky-Excel/" xr:uid="{00000000-0004-0000-0600-000002000000}"/>
    <hyperlink ref="B7" r:id="rId4" tooltip="NEPŘÍMÝ.ODKAZ" display="http://office.lasakovi.com/excel/funkce-vyhledavaci/neprimy-odkaz-indirect/" xr:uid="{00000000-0004-0000-0600-000003000000}"/>
    <hyperlink ref="B8" r:id="rId5" tooltip="ODKAZ" display="http://office.lasakovi.com/excel/funkce-vyhledavaci/ODKAZ-ADDRESS-adresa-bunky-Excel/" xr:uid="{00000000-0004-0000-0600-000004000000}"/>
    <hyperlink ref="B9" r:id="rId6" tooltip="POČET.BLOKŮ" display="http://office.lasakovi.com/excel/funkce-vyhledavaci/POCET-BLOKU-AREAS-pocet-oblasti-Excel/" xr:uid="{00000000-0004-0000-0600-000005000000}"/>
    <hyperlink ref="B10" r:id="rId7" tooltip="POSUN" display="http://office.lasakovi.com/excel/funkce-vyhledavaci/posun-offset-funkce-excel/" xr:uid="{00000000-0004-0000-0600-000006000000}"/>
    <hyperlink ref="B11" r:id="rId8" tooltip="POZVYHLEDAT" display="http://office.lasakovi.com/excel/funkce-vyhledavaci/POZVYHLEDAT-MATCH/" xr:uid="{00000000-0004-0000-0600-000007000000}"/>
    <hyperlink ref="B13" r:id="rId9" tooltip="ŘÁDEK" display="http://office.lasakovi.com/excel/funkce-vyhledavaci/RADEK-ROW-cislo-radku-Excel/" xr:uid="{00000000-0004-0000-0600-000008000000}"/>
    <hyperlink ref="B14" r:id="rId10" tooltip="ŘÁDKY" display="http://office.lasakovi.com/excel/funkce-vyhledavaci/RADKY-ROWS-pocet-radku-Excel/" xr:uid="{00000000-0004-0000-0600-000009000000}"/>
    <hyperlink ref="B15" r:id="rId11" tooltip="SLOUPCE" display="http://office.lasakovi.com/excel/funkce-vyhledavaci/SLOUPCE-COLUMNS-pocet-sloupcu-Excel/" xr:uid="{00000000-0004-0000-0600-00000A000000}"/>
    <hyperlink ref="B16" r:id="rId12" tooltip="SLOUPEC" display="http://office.lasakovi.com/excel/funkce-vyhledavaci/SLOUPEC-COLUMN-cislo-sloupce-Excel/" xr:uid="{00000000-0004-0000-0600-00000B000000}"/>
    <hyperlink ref="B18" r:id="rId13" tooltip="SVYHLEDAT" display="http://office.lasakovi.com/excel/funkce-vyhledavaci/SVYHLEDAT-dve-stejne-hodnoty-excel/" xr:uid="{00000000-0004-0000-0600-00000C000000}"/>
    <hyperlink ref="B19" r:id="rId14" tooltip="TRANSPOZICE" display="http://office.lasakovi.com/excel/funkce-vyhledavaci/TRANSPOZICE-TRANSPOSE-transponovat-Excel/" xr:uid="{00000000-0004-0000-0600-00000D000000}"/>
    <hyperlink ref="B20" r:id="rId15" tooltip="VVYHLEDAT" display="http://office.lasakovi.com/excel/funkce-vyhledavaci/TRANSPOZICE-TRANSPOSE-transponovat-Excel/" xr:uid="{00000000-0004-0000-0600-00000E000000}"/>
    <hyperlink ref="B21" r:id="rId16" tooltip="VYHLEDAT" display="http://office.lasakovi.com/excel/funkce-vyhledavaci/TRANSPOZICE-TRANSPOSE-transponovat-Excel/" xr:uid="{00000000-0004-0000-0600-00000F000000}"/>
    <hyperlink ref="B23" r:id="rId17" tooltip="ZVOLIT" display="http://office.lasakovi.com/excel/funkce-vyhledavaci/ZVOLIT-CHOOSE-poradi-prvku-Excel/" xr:uid="{00000000-0004-0000-0600-000010000000}"/>
    <hyperlink ref="A2" r:id="rId18" xr:uid="{00000000-0004-0000-0600-000011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Úvod</vt:lpstr>
      <vt:lpstr>POZVYHLEDAT</vt:lpstr>
      <vt:lpstr>POSUN</vt:lpstr>
      <vt:lpstr>INDEX</vt:lpstr>
      <vt:lpstr>Faktura (2)</vt:lpstr>
      <vt:lpstr>INDEX - ukázky</vt:lpstr>
      <vt:lpstr>S(V)VYHLEDAT</vt:lpstr>
      <vt:lpstr>Vyhledávací 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2016-03-26T09:58:26Z</dcterms:created>
  <dcterms:modified xsi:type="dcterms:W3CDTF">2018-10-16T05:17:18Z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26353b38-fe08-41e5-81e0-2ea70963196c</vt:lpwstr>
  </property>
</Properties>
</file>