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VBA-Excel\01-VBA\"/>
    </mc:Choice>
  </mc:AlternateContent>
  <bookViews>
    <workbookView xWindow="0" yWindow="45" windowWidth="18060" windowHeight="8325"/>
  </bookViews>
  <sheets>
    <sheet name="Úvod" sheetId="8" r:id="rId1"/>
    <sheet name="Ukázka - teorie" sheetId="4" r:id="rId2"/>
    <sheet name="Textové" sheetId="1" r:id="rId3"/>
    <sheet name="ukázky složitější" sheetId="2" r:id="rId4"/>
    <sheet name="ukázky složité (2)" sheetId="5" r:id="rId5"/>
    <sheet name="Textové funkce - SEZNAM" sheetId="7" r:id="rId6"/>
  </sheets>
  <calcPr calcId="171027"/>
</workbook>
</file>

<file path=xl/calcChain.xml><?xml version="1.0" encoding="utf-8"?>
<calcChain xmlns="http://schemas.openxmlformats.org/spreadsheetml/2006/main">
  <c r="F19" i="2" l="1"/>
  <c r="F18" i="2"/>
  <c r="F17" i="2"/>
  <c r="D8" i="2"/>
  <c r="C8" i="2"/>
  <c r="G7" i="2"/>
  <c r="J87" i="1"/>
  <c r="J88" i="1"/>
  <c r="J86" i="1"/>
  <c r="J53" i="1"/>
  <c r="J54" i="1"/>
  <c r="J52" i="1"/>
  <c r="J35" i="1"/>
  <c r="J26" i="1"/>
  <c r="J22" i="1"/>
  <c r="J23" i="1"/>
  <c r="J24" i="1"/>
  <c r="J25" i="1"/>
  <c r="J21" i="1"/>
  <c r="J11" i="1"/>
  <c r="J12" i="1"/>
  <c r="J10" i="1"/>
  <c r="K68" i="1" l="1"/>
  <c r="J68" i="1"/>
  <c r="J65" i="1" l="1"/>
  <c r="J66" i="1"/>
  <c r="J67" i="1"/>
  <c r="J64" i="1"/>
  <c r="K65" i="1"/>
  <c r="K66" i="1"/>
  <c r="K67" i="1"/>
  <c r="I54" i="2" l="1"/>
  <c r="J54" i="2" s="1"/>
  <c r="K54" i="2"/>
  <c r="K53" i="2"/>
  <c r="I53" i="2"/>
  <c r="J53" i="2" s="1"/>
  <c r="I44" i="2"/>
  <c r="J44" i="2" s="1"/>
  <c r="I45" i="2"/>
  <c r="J45" i="2" s="1"/>
  <c r="I46" i="2"/>
  <c r="J46" i="2" s="1"/>
  <c r="I47" i="2"/>
  <c r="J47" i="2" s="1"/>
  <c r="I43" i="2"/>
  <c r="J43" i="2" s="1"/>
  <c r="L53" i="2" l="1"/>
  <c r="M53" i="2" s="1"/>
  <c r="L54" i="2"/>
  <c r="M54" i="2" s="1"/>
  <c r="J42" i="1"/>
  <c r="J34" i="1"/>
  <c r="J41" i="1"/>
  <c r="J33" i="1" l="1"/>
  <c r="K64" i="1"/>
</calcChain>
</file>

<file path=xl/sharedStrings.xml><?xml version="1.0" encoding="utf-8"?>
<sst xmlns="http://schemas.openxmlformats.org/spreadsheetml/2006/main" count="268" uniqueCount="190">
  <si>
    <t>Textové</t>
  </si>
  <si>
    <t>KOLO</t>
  </si>
  <si>
    <t>NAHRADIT</t>
  </si>
  <si>
    <t>420800111222</t>
  </si>
  <si>
    <t>ZLEVA ZPRAVA</t>
  </si>
  <si>
    <t>DOSADIT</t>
  </si>
  <si>
    <t>A              B                   C</t>
  </si>
  <si>
    <t>771133/2587</t>
  </si>
  <si>
    <t>+420800111333</t>
  </si>
  <si>
    <t>771133/258</t>
  </si>
  <si>
    <t>OPAKOVAT</t>
  </si>
  <si>
    <t>Pepa</t>
  </si>
  <si>
    <t>Jan</t>
  </si>
  <si>
    <t>Iva</t>
  </si>
  <si>
    <t>n</t>
  </si>
  <si>
    <t>Údaje</t>
  </si>
  <si>
    <t>VT-aadsjg</t>
  </si>
  <si>
    <t>MTR-gdgsgdA</t>
  </si>
  <si>
    <t>AA-sgjdlg</t>
  </si>
  <si>
    <t>VT-15547</t>
  </si>
  <si>
    <t>Po mínus</t>
  </si>
  <si>
    <t>RRABC-g wgw q</t>
  </si>
  <si>
    <t>http://seo.example.com/umime</t>
  </si>
  <si>
    <t>http://nic.example.com/neumime</t>
  </si>
  <si>
    <t>základní adresu</t>
  </si>
  <si>
    <t>za lomítkem</t>
  </si>
  <si>
    <t>jméno</t>
  </si>
  <si>
    <t>přijmení</t>
  </si>
  <si>
    <t>&gt; email</t>
  </si>
  <si>
    <t>eva</t>
  </si>
  <si>
    <t>KOLOMAZ</t>
  </si>
  <si>
    <t>PROČISTIT</t>
  </si>
  <si>
    <t>KOloMAZ</t>
  </si>
  <si>
    <t>KOabMAZ</t>
  </si>
  <si>
    <t>VLEVO VPRAVO</t>
  </si>
  <si>
    <t>REPLACE</t>
  </si>
  <si>
    <t>SUBSTITUTE</t>
  </si>
  <si>
    <t>DÉLKA</t>
  </si>
  <si>
    <t>LEN</t>
  </si>
  <si>
    <t>TRIM</t>
  </si>
  <si>
    <t>LEFT, RIGHT</t>
  </si>
  <si>
    <t>mala</t>
  </si>
  <si>
    <t>velka</t>
  </si>
  <si>
    <t>iva</t>
  </si>
  <si>
    <t>KOLOKOLO</t>
  </si>
  <si>
    <t>http://JakNaExcel.cz/</t>
  </si>
  <si>
    <t>Často používané funkce:</t>
  </si>
  <si>
    <t>Alfa</t>
  </si>
  <si>
    <t>Beta</t>
  </si>
  <si>
    <t>Gama</t>
  </si>
  <si>
    <t xml:space="preserve">Alfa </t>
  </si>
  <si>
    <t>http://office.lasakovi.com/excel/funkce/ms-excel-funkce-cz-en/</t>
  </si>
  <si>
    <t>http://office.lasakovi.com/excel/funkce/ms-excel-funkce-textove/</t>
  </si>
  <si>
    <t>http://office.lasakovi.com/excel/funkce/funkce-textove-prakticke-priklady-excel/</t>
  </si>
  <si>
    <t>Jan Malý</t>
  </si>
  <si>
    <t>Arabela Velká</t>
  </si>
  <si>
    <t>Pavel Lasák</t>
  </si>
  <si>
    <t>Jméno</t>
  </si>
  <si>
    <t>Příjmení</t>
  </si>
  <si>
    <t>Iniciály</t>
  </si>
  <si>
    <t>Celé jméno</t>
  </si>
  <si>
    <t>P</t>
  </si>
  <si>
    <t xml:space="preserve">a </t>
  </si>
  <si>
    <t>v</t>
  </si>
  <si>
    <t>e</t>
  </si>
  <si>
    <t>l</t>
  </si>
  <si>
    <t>L</t>
  </si>
  <si>
    <t>a</t>
  </si>
  <si>
    <t>s</t>
  </si>
  <si>
    <t>á</t>
  </si>
  <si>
    <t>k</t>
  </si>
  <si>
    <t>I</t>
  </si>
  <si>
    <t xml:space="preserve">v </t>
  </si>
  <si>
    <t>M</t>
  </si>
  <si>
    <t>Teorie</t>
  </si>
  <si>
    <t>HACK - Dynamické doplňování -  Ctrl + E</t>
  </si>
  <si>
    <t>Malý</t>
  </si>
  <si>
    <t>JM</t>
  </si>
  <si>
    <t>NAJÍT</t>
  </si>
  <si>
    <t>Potřebuji pozici mezery</t>
  </si>
  <si>
    <t>Jan Man</t>
  </si>
  <si>
    <t>Jana Malý</t>
  </si>
  <si>
    <t>Abrakadabra Mon</t>
  </si>
  <si>
    <t>ČÁST</t>
  </si>
  <si>
    <t>AB-123-CD</t>
  </si>
  <si>
    <t>Chci text mezi mezerami</t>
  </si>
  <si>
    <t>AK-555-CD</t>
  </si>
  <si>
    <t>BB-123-MM</t>
  </si>
  <si>
    <t>CB-987-CD</t>
  </si>
  <si>
    <t>Odstraňte mezeru</t>
  </si>
  <si>
    <t>Jan Malý</t>
  </si>
  <si>
    <t>Jan Velký</t>
  </si>
  <si>
    <t>1 000</t>
  </si>
  <si>
    <t>HODNOTA.NA.TEXT</t>
  </si>
  <si>
    <t>http://office.lasakovi.com/excel/formatovani/vlastni-format-bunek-pokrocile-nastaveni/</t>
  </si>
  <si>
    <t>MID</t>
  </si>
  <si>
    <t>TEXT</t>
  </si>
  <si>
    <t>REPT</t>
  </si>
  <si>
    <t>abrakadabra</t>
  </si>
  <si>
    <t>nejakedelsi</t>
  </si>
  <si>
    <t xml:space="preserve"> mezera nemusí být kasiká mezera ;)</t>
  </si>
  <si>
    <t>http://office.lasakovi.com/excel/zaklady/on-line-kurz-zdarma/</t>
  </si>
  <si>
    <t>=CONCATENATE(text1;text2;...)</t>
  </si>
  <si>
    <t xml:space="preserve">CONCAT </t>
  </si>
  <si>
    <t>CONCAT</t>
  </si>
  <si>
    <t xml:space="preserve">CONCATENATE  </t>
  </si>
  <si>
    <t xml:space="preserve">CONCATENATE </t>
  </si>
  <si>
    <t>=DÉLKA(text)</t>
  </si>
  <si>
    <t>Jméno / věta</t>
  </si>
  <si>
    <t>Počet písmen</t>
  </si>
  <si>
    <t>Úkol</t>
  </si>
  <si>
    <t>1) Nahraďte LO hvězdičkou
2) Nahraďte třetí a čtvrté písmeno hvězdičkou</t>
  </si>
  <si>
    <t>Odstraňte mezery</t>
  </si>
  <si>
    <t>Z telefoního čísla potřebuji posledních 9 znaků (čísel)</t>
  </si>
  <si>
    <t>Slovo</t>
  </si>
  <si>
    <t>Řešení 1</t>
  </si>
  <si>
    <t>Řešení 2</t>
  </si>
  <si>
    <t>Text</t>
  </si>
  <si>
    <t>Telefonní číslo</t>
  </si>
  <si>
    <t>Rodné číslo</t>
  </si>
  <si>
    <t>Kód výrobků</t>
  </si>
  <si>
    <t>Upravte datum na jiný formát</t>
  </si>
  <si>
    <t>Řešení 3</t>
  </si>
  <si>
    <t>Datum výroby</t>
  </si>
  <si>
    <t>Počet bodů</t>
  </si>
  <si>
    <t>Vytvořte "pruhový" graf dle bodů jdnotlivých studentů</t>
  </si>
  <si>
    <t>Řešení</t>
  </si>
  <si>
    <t>známka</t>
  </si>
  <si>
    <t>A</t>
  </si>
  <si>
    <t>B</t>
  </si>
  <si>
    <t>C</t>
  </si>
  <si>
    <r>
      <t>CONCAT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(CONCAT)</t>
    </r>
    <r>
      <rPr>
        <sz val="10"/>
        <color rgb="FF333333"/>
        <rFont val="Open Sans"/>
        <family val="2"/>
        <charset val="238"/>
      </rPr>
      <t> - Sloučí několik textových řetězců do jednoho ze zadané oblasti - od Excel 2016</t>
    </r>
  </si>
  <si>
    <t>CONCATENATE (CONCATENATE) - Sloučí několik textových řetězců do jednoho</t>
  </si>
  <si>
    <t>ČÁST (MID) - počet znaků z textového řetězce od zadané pozice</t>
  </si>
  <si>
    <t>DÉLKA (LEN) - počet znaků textového řetězce.</t>
  </si>
  <si>
    <t>DOSADIT (SUBSTITUTE) - nahradí v textu zadaný řetězec jiným.</t>
  </si>
  <si>
    <t>HLEDAT (SEARCH) - od kolikátého znaku v daném řetězci začíná první výskyt hledaného znaku</t>
  </si>
  <si>
    <t>HODNOTA (VALUE) - nalezne textovou hodnotu</t>
  </si>
  <si>
    <t>HODNOTA.NA.TEXT (TEXT) - zformátuje číslo a převede ho na text</t>
  </si>
  <si>
    <r>
      <t>KČ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(DOLLAR)</t>
    </r>
    <r>
      <rPr>
        <sz val="10"/>
        <color rgb="FF333333"/>
        <rFont val="Open Sans"/>
        <family val="2"/>
        <charset val="238"/>
      </rPr>
      <t> - převede číslo na text ve formátu měny</t>
    </r>
  </si>
  <si>
    <r>
      <t>KÓD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(CODE)</t>
    </r>
    <r>
      <rPr>
        <sz val="10"/>
        <color rgb="FF333333"/>
        <rFont val="Open Sans"/>
        <family val="2"/>
        <charset val="238"/>
      </rPr>
      <t> - číselný kód prvního znaku textového řetězce</t>
    </r>
  </si>
  <si>
    <t>MALÁ (LOWER) - převede text na malá písmena</t>
  </si>
  <si>
    <t>NAHRADIT (REPLACE) - nahradí znaky uvnitř textu</t>
  </si>
  <si>
    <t>NAJÍT (FIND) - nalezne textovou hodnotu uvnitř jiné</t>
  </si>
  <si>
    <t>OPAKOVAT (REPT) - zopakuje text</t>
  </si>
  <si>
    <t>PROČISTIT (TRIM) - odstraní z textu mezery</t>
  </si>
  <si>
    <t>STEJNÉ (EXACT) - zda jsou dvě textové hodnoty</t>
  </si>
  <si>
    <r>
      <t>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(T)</t>
    </r>
    <r>
      <rPr>
        <sz val="10"/>
        <color rgb="FF333333"/>
        <rFont val="Open Sans"/>
        <family val="2"/>
        <charset val="238"/>
      </rPr>
      <t> - převede argumenty na text</t>
    </r>
  </si>
  <si>
    <r>
      <t>UNICHAR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(UNICHAR)</t>
    </r>
    <r>
      <rPr>
        <sz val="10"/>
        <color rgb="FF333333"/>
        <rFont val="Open Sans"/>
        <family val="2"/>
        <charset val="238"/>
      </rPr>
      <t> - vrátí znak Unicode - </t>
    </r>
    <r>
      <rPr>
        <b/>
        <i/>
        <sz val="10"/>
        <color rgb="FF333333"/>
        <rFont val="Open Sans"/>
        <family val="2"/>
        <charset val="238"/>
      </rPr>
      <t>od Excel 2013</t>
    </r>
  </si>
  <si>
    <t>VELKÁ (UPPER) - převede text na velká písmena</t>
  </si>
  <si>
    <t>VELKÁ2 (PROPER) - převede první písmeno každého slova na velké</t>
  </si>
  <si>
    <t>VYČISTIT (CLEAN) - odebere z textu netisknutelné znaky</t>
  </si>
  <si>
    <r>
      <t>ZAOKROUHLIT.NA.TEXT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(FIXED)</t>
    </r>
    <r>
      <rPr>
        <sz val="10"/>
        <color rgb="FF333333"/>
        <rFont val="Open Sans"/>
        <family val="2"/>
        <charset val="238"/>
      </rPr>
      <t> -zformátuje číslo jako text s pevným počtem desetinných míst</t>
    </r>
  </si>
  <si>
    <t>ZLEVA / VLEVO (LEFT) - první znaky textu zleva</t>
  </si>
  <si>
    <t>ZNAK (CHAR) - vrátí znak určený číslem kódu</t>
  </si>
  <si>
    <t>ZPRAVA / VPRAVO (RIGHT) - vrátí znak určený číslem kódu zprava</t>
  </si>
  <si>
    <t>Pavel Lasák 2017</t>
  </si>
  <si>
    <t>Odkazy na popis jednotlivých funkcí</t>
  </si>
  <si>
    <t>Počítání písmen a znaků</t>
  </si>
  <si>
    <t>Z rč. čísla potřebuji prvních 6 znaků (čísel)</t>
  </si>
  <si>
    <t>+420 800 111 555</t>
  </si>
  <si>
    <t>77-11-33</t>
  </si>
  <si>
    <t>Řešení kontrola</t>
  </si>
  <si>
    <t xml:space="preserve">Beta        </t>
  </si>
  <si>
    <t>Syntaxe</t>
  </si>
  <si>
    <t>Vytvoř emailovou adresu, jméno.prijmeni@example.com</t>
  </si>
  <si>
    <t>Příklad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</si>
  <si>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od Excel 2016 CONTACT, ale nezafunguje pokud se otevře v Excel 2013!</t>
    </r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</si>
  <si>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na mezery v textech</t>
    </r>
  </si>
  <si>
    <t>Kolik písmen je v této větě / slově?</t>
  </si>
  <si>
    <t>Ano to byl on.</t>
  </si>
  <si>
    <r>
      <rPr>
        <b/>
        <sz val="11"/>
        <color theme="3" tint="-0.249977111117893"/>
        <rFont val="Calibri"/>
        <family val="2"/>
        <charset val="238"/>
        <scheme val="minor"/>
      </rPr>
      <t xml:space="preserve">Pozor </t>
    </r>
    <r>
      <rPr>
        <sz val="11"/>
        <color theme="3" tint="-0.249977111117893"/>
        <rFont val="Calibri"/>
        <family val="2"/>
        <charset val="238"/>
        <scheme val="minor"/>
      </rPr>
      <t>na znaky v textech</t>
    </r>
  </si>
  <si>
    <t>=ZLEVA(text;znaky)</t>
  </si>
  <si>
    <t>=ZPRAVA(text;znaky)</t>
  </si>
  <si>
    <t>Slova</t>
  </si>
  <si>
    <t>Příklad pokročilé</t>
  </si>
  <si>
    <t>=ČÁST(text;start;počet_znaků)</t>
  </si>
  <si>
    <t>FIND</t>
  </si>
  <si>
    <t>Pavel Lasák, rev 2017</t>
  </si>
  <si>
    <t>=DOSADIT(text;starý;nový;instance)</t>
  </si>
  <si>
    <t>=NAHRADIT(starý;start;znaky;nový)</t>
  </si>
  <si>
    <t>A       B           C</t>
  </si>
  <si>
    <t>Afwdh dh     ddj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</si>
  <si>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</si>
  <si>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</si>
  <si>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</si>
  <si>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</si>
  <si>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</si>
  <si>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</si>
  <si>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textové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</si>
</sst>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0" tint="-0.34998626667073579"/>
      <name val="Wingdings"/>
      <charset val="2"/>
    </font>
    <font>
      <b/>
      <i/>
      <sz val="11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i/>
      <sz val="11"/>
      <color theme="0" tint="-0.499984740745262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i/>
      <sz val="10"/>
      <color rgb="FF333333"/>
      <name val="Open Sans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i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1" fillId="0" borderId="0" xfId="0" applyFont="1"/>
    <xf numFmtId="0" fontId="0" fillId="0" borderId="0" xfId="0" applyAlignment="1">
      <alignment horizontal="center"/>
    </xf>
    <xf numFmtId="0" fontId="9" fillId="0" borderId="0" xfId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0" applyFont="1"/>
    <xf numFmtId="0" fontId="2" fillId="4" borderId="0" xfId="0" applyFont="1" applyFill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14" fontId="0" fillId="0" borderId="0" xfId="0" applyNumberFormat="1"/>
    <xf numFmtId="0" fontId="9" fillId="0" borderId="0" xfId="1"/>
    <xf numFmtId="0" fontId="1" fillId="0" borderId="0" xfId="0" quotePrefix="1" applyFont="1"/>
    <xf numFmtId="0" fontId="0" fillId="0" borderId="3" xfId="0" applyBorder="1"/>
    <xf numFmtId="0" fontId="0" fillId="8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2" fillId="0" borderId="0" xfId="0" applyFont="1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10" fillId="8" borderId="0" xfId="0" applyFont="1" applyFill="1" applyAlignment="1">
      <alignment horizontal="center" vertical="center"/>
    </xf>
    <xf numFmtId="0" fontId="0" fillId="4" borderId="0" xfId="0" applyFill="1"/>
    <xf numFmtId="0" fontId="27" fillId="0" borderId="0" xfId="0" applyFont="1"/>
    <xf numFmtId="0" fontId="2" fillId="8" borderId="0" xfId="0" applyFont="1" applyFill="1" applyAlignment="1">
      <alignment horizontal="center"/>
    </xf>
    <xf numFmtId="0" fontId="0" fillId="5" borderId="0" xfId="0" applyFill="1"/>
    <xf numFmtId="0" fontId="0" fillId="8" borderId="0" xfId="0" applyFill="1"/>
    <xf numFmtId="0" fontId="6" fillId="5" borderId="0" xfId="0" quotePrefix="1" applyFont="1" applyFill="1"/>
    <xf numFmtId="0" fontId="2" fillId="0" borderId="0" xfId="0" applyFont="1" applyFill="1"/>
    <xf numFmtId="0" fontId="0" fillId="0" borderId="0" xfId="0" applyFill="1"/>
    <xf numFmtId="0" fontId="6" fillId="0" borderId="0" xfId="0" applyFont="1" applyFill="1"/>
    <xf numFmtId="0" fontId="28" fillId="0" borderId="0" xfId="0" applyFont="1" applyFill="1"/>
    <xf numFmtId="0" fontId="28" fillId="0" borderId="0" xfId="0" applyFont="1"/>
    <xf numFmtId="0" fontId="0" fillId="0" borderId="4" xfId="0" applyBorder="1"/>
    <xf numFmtId="0" fontId="0" fillId="0" borderId="0" xfId="0" quotePrefix="1"/>
    <xf numFmtId="0" fontId="1" fillId="0" borderId="0" xfId="0" applyFont="1" applyFill="1"/>
    <xf numFmtId="0" fontId="30" fillId="0" borderId="0" xfId="0" applyFont="1"/>
    <xf numFmtId="0" fontId="0" fillId="0" borderId="0" xfId="0" applyFont="1"/>
    <xf numFmtId="0" fontId="31" fillId="0" borderId="0" xfId="0" applyFont="1"/>
    <xf numFmtId="0" fontId="2" fillId="4" borderId="1" xfId="0" applyFont="1" applyFill="1" applyBorder="1"/>
    <xf numFmtId="0" fontId="0" fillId="0" borderId="1" xfId="0" applyBorder="1"/>
    <xf numFmtId="49" fontId="0" fillId="0" borderId="1" xfId="0" applyNumberFormat="1" applyBorder="1"/>
    <xf numFmtId="49" fontId="25" fillId="0" borderId="1" xfId="0" applyNumberFormat="1" applyFont="1" applyBorder="1"/>
    <xf numFmtId="0" fontId="25" fillId="0" borderId="1" xfId="0" applyFont="1" applyBorder="1"/>
    <xf numFmtId="0" fontId="16" fillId="0" borderId="1" xfId="0" applyFont="1" applyBorder="1"/>
    <xf numFmtId="0" fontId="0" fillId="0" borderId="0" xfId="0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9" fillId="0" borderId="0" xfId="1" applyAlignment="1">
      <alignment horizontal="center"/>
    </xf>
    <xf numFmtId="0" fontId="0" fillId="0" borderId="0" xfId="0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5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9" xfId="0" applyFill="1" applyBorder="1"/>
    <xf numFmtId="0" fontId="12" fillId="2" borderId="8" xfId="0" applyFont="1" applyFill="1" applyBorder="1"/>
    <xf numFmtId="0" fontId="12" fillId="2" borderId="0" xfId="0" applyFont="1" applyFill="1" applyBorder="1"/>
    <xf numFmtId="0" fontId="36" fillId="2" borderId="0" xfId="0" applyFont="1" applyFill="1" applyBorder="1"/>
    <xf numFmtId="0" fontId="12" fillId="2" borderId="9" xfId="0" applyFont="1" applyFill="1" applyBorder="1"/>
    <xf numFmtId="0" fontId="12" fillId="0" borderId="0" xfId="0" applyFo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37" fillId="10" borderId="8" xfId="0" applyFont="1" applyFill="1" applyBorder="1" applyAlignment="1">
      <alignment horizontal="center" vertical="center"/>
    </xf>
    <xf numFmtId="0" fontId="37" fillId="10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9" fillId="10" borderId="8" xfId="0" applyFont="1" applyFill="1" applyBorder="1" applyAlignment="1">
      <alignment horizontal="center" vertical="top" wrapText="1"/>
    </xf>
    <xf numFmtId="0" fontId="39" fillId="10" borderId="0" xfId="0" applyFont="1" applyFill="1" applyBorder="1" applyAlignment="1">
      <alignment horizontal="center" vertical="top" wrapText="1"/>
    </xf>
    <xf numFmtId="0" fontId="19" fillId="10" borderId="0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40" fillId="10" borderId="0" xfId="0" applyFont="1" applyFill="1" applyBorder="1" applyAlignment="1">
      <alignment horizontal="center" vertical="center"/>
    </xf>
    <xf numFmtId="0" fontId="40" fillId="10" borderId="9" xfId="0" applyFont="1" applyFill="1" applyBorder="1" applyAlignment="1">
      <alignment horizontal="center" vertical="center"/>
    </xf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41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41" fillId="4" borderId="8" xfId="0" applyFont="1" applyFill="1" applyBorder="1"/>
    <xf numFmtId="0" fontId="42" fillId="4" borderId="0" xfId="0" applyFont="1" applyFill="1" applyBorder="1"/>
    <xf numFmtId="0" fontId="0" fillId="4" borderId="0" xfId="0" applyFill="1" applyBorder="1"/>
    <xf numFmtId="0" fontId="0" fillId="4" borderId="9" xfId="0" applyFill="1" applyBorder="1"/>
    <xf numFmtId="0" fontId="0" fillId="0" borderId="0" xfId="0" applyAlignment="1">
      <alignment vertical="center"/>
    </xf>
    <xf numFmtId="0" fontId="41" fillId="4" borderId="8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9" fillId="4" borderId="8" xfId="1" applyFill="1" applyBorder="1" applyAlignment="1">
      <alignment vertical="center"/>
    </xf>
    <xf numFmtId="0" fontId="43" fillId="4" borderId="0" xfId="1" applyFont="1" applyFill="1" applyBorder="1" applyAlignment="1">
      <alignment vertical="center"/>
    </xf>
    <xf numFmtId="0" fontId="9" fillId="4" borderId="10" xfId="1" applyFill="1" applyBorder="1"/>
    <xf numFmtId="0" fontId="0" fillId="4" borderId="11" xfId="0" applyFill="1" applyBorder="1"/>
    <xf numFmtId="0" fontId="9" fillId="4" borderId="11" xfId="1" applyFill="1" applyBorder="1"/>
    <xf numFmtId="0" fontId="0" fillId="4" borderId="12" xfId="0" applyFill="1" applyBorder="1"/>
    <xf numFmtId="0" fontId="0" fillId="0" borderId="2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3B10D5-09B1-446D-B414-19063239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C760B7A-7047-427B-9601-A26D4C09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763EB3-586D-41F2-AE4E-DA0763D7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5DB50-4B73-41C2-93CE-61AF5723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C452A-D56F-4D73-9815-B02D7DDBD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BC7FAD1-A508-4868-9703-D29E8B34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B4A22B-68A9-4E87-951E-1F78DEF68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597CB8-70AF-49AB-AA19-1B2A2A932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171450</xdr:rowOff>
    </xdr:from>
    <xdr:to>
      <xdr:col>7</xdr:col>
      <xdr:colOff>314325</xdr:colOff>
      <xdr:row>14</xdr:row>
      <xdr:rowOff>94285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276042-8617-403D-9098-8BBB1993F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ms-excel-funkce-textove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funkce-textove-prakticke-priklady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ffice.lasakovi.com/excel/formatovani/vlastni-format-bunek-pokrocile-nastaveni/" TargetMode="External"/><Relationship Id="rId1" Type="http://schemas.openxmlformats.org/officeDocument/2006/relationships/hyperlink" Target="http://nic.example.com/neumim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textove/HODNOTA-NA-TEXT-funkce-excel/" TargetMode="External"/><Relationship Id="rId13" Type="http://schemas.openxmlformats.org/officeDocument/2006/relationships/hyperlink" Target="http://office.lasakovi.com/excel/funkce-textove/PROCISTIT-TRIM-odstranit-mezery-Excel/" TargetMode="External"/><Relationship Id="rId18" Type="http://schemas.openxmlformats.org/officeDocument/2006/relationships/hyperlink" Target="http://office.lasakovi.com/excel/funkce-textove/ZLEVA-vlevo-RIGHT-textova-funkce-Excel/" TargetMode="External"/><Relationship Id="rId3" Type="http://schemas.openxmlformats.org/officeDocument/2006/relationships/hyperlink" Target="http://office.lasakovi.com/excel/funkce-textove/CAST-MID-textova-funkce-Excel/" TargetMode="External"/><Relationship Id="rId7" Type="http://schemas.openxmlformats.org/officeDocument/2006/relationships/hyperlink" Target="http://office.lasakovi.com/excel/funkce-textove/STEJNE-EXACT-porovnat-Excel/" TargetMode="External"/><Relationship Id="rId12" Type="http://schemas.openxmlformats.org/officeDocument/2006/relationships/hyperlink" Target="http://office.lasakovi.com/excel/funkce-textove/OPAKOVAT-REPT-zopakovat-znak-Excel/" TargetMode="External"/><Relationship Id="rId17" Type="http://schemas.openxmlformats.org/officeDocument/2006/relationships/hyperlink" Target="http://office.lasakovi.com/excel/funkce-textove/VYCISTIT-CLEAN-odstran-netisknutelne-znaky-Excel/" TargetMode="External"/><Relationship Id="rId2" Type="http://schemas.openxmlformats.org/officeDocument/2006/relationships/hyperlink" Target="http://office.lasakovi.com/excel/funkce-textove/CONCATENATE-textova-funkce-Excel/" TargetMode="External"/><Relationship Id="rId16" Type="http://schemas.openxmlformats.org/officeDocument/2006/relationships/hyperlink" Target="http://office.lasakovi.com/excel/funkce-textove/VELKA2-PROPER-prvn-pismeno-velke-Excel/" TargetMode="External"/><Relationship Id="rId20" Type="http://schemas.openxmlformats.org/officeDocument/2006/relationships/hyperlink" Target="http://office.lasakovi.com/excel/funkce-textove/ZPRAVA-vpravo-right-textova-funkce-Excel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-textove/HLEDAT-SEARCH-textova-funkce-Excel/" TargetMode="External"/><Relationship Id="rId11" Type="http://schemas.openxmlformats.org/officeDocument/2006/relationships/hyperlink" Target="http://office.lasakovi.com/excel/funkce-textove/NAJIT-FIND-textova-funkce-Excel/" TargetMode="External"/><Relationship Id="rId5" Type="http://schemas.openxmlformats.org/officeDocument/2006/relationships/hyperlink" Target="http://office.lasakovi.com/excel/funkce-textove/DOSADIT-SUBSTITUTE-textova-funkce-Excel/" TargetMode="External"/><Relationship Id="rId15" Type="http://schemas.openxmlformats.org/officeDocument/2006/relationships/hyperlink" Target="http://office.lasakovi.com/excel/funkce-textove/VELKA-UPPER-na-velka-pismena-Excel/" TargetMode="External"/><Relationship Id="rId10" Type="http://schemas.openxmlformats.org/officeDocument/2006/relationships/hyperlink" Target="http://office.lasakovi.com/excel/funkce-textove/NAHRADIT-REPLACE-nahradit-retezec-Excel/" TargetMode="External"/><Relationship Id="rId19" Type="http://schemas.openxmlformats.org/officeDocument/2006/relationships/hyperlink" Target="http://office.lasakovi.com/excel/funkce-textove/ZNAK-CHAR-textova-funkce-Excel/" TargetMode="External"/><Relationship Id="rId4" Type="http://schemas.openxmlformats.org/officeDocument/2006/relationships/hyperlink" Target="http://office.lasakovi.com/excel/funkce-textove/DELKA-LEN-textova-funkce-Excel/" TargetMode="External"/><Relationship Id="rId9" Type="http://schemas.openxmlformats.org/officeDocument/2006/relationships/hyperlink" Target="http://office.lasakovi.com/excel/funkce-textove/MALA-LOWER-na-mala-pismena-Excel/" TargetMode="External"/><Relationship Id="rId14" Type="http://schemas.openxmlformats.org/officeDocument/2006/relationships/hyperlink" Target="http://office.lasakovi.com/excel/funkce-textove/STEJNE-EXACT-porovn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3" workbookViewId="0">
      <selection activeCell="E8" sqref="E8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5"/>
    <row r="2" spans="3:16" ht="60" x14ac:dyDescent="0.25">
      <c r="C2" s="66" t="s">
        <v>183</v>
      </c>
      <c r="D2" s="66"/>
      <c r="E2" s="66"/>
      <c r="F2" s="66"/>
      <c r="G2" s="66"/>
      <c r="H2" s="66"/>
      <c r="I2" s="66"/>
      <c r="J2" s="66"/>
      <c r="K2" s="67"/>
      <c r="L2" s="68"/>
    </row>
    <row r="3" spans="3:16" ht="28.5" x14ac:dyDescent="0.25">
      <c r="C3" s="69" t="s">
        <v>184</v>
      </c>
      <c r="D3" s="69"/>
      <c r="E3" s="69"/>
      <c r="F3" s="69"/>
      <c r="G3" s="69"/>
      <c r="H3" s="69"/>
      <c r="I3" s="69"/>
      <c r="J3" s="69"/>
    </row>
    <row r="4" spans="3:16" ht="27" thickBot="1" x14ac:dyDescent="0.3">
      <c r="C4" s="70"/>
      <c r="D4" s="70"/>
      <c r="E4" s="70"/>
      <c r="F4" s="70"/>
      <c r="G4" s="70"/>
      <c r="H4" s="70"/>
      <c r="I4" s="70"/>
      <c r="J4" s="70"/>
    </row>
    <row r="5" spans="3:16" ht="11.25" customHeight="1" thickTop="1" x14ac:dyDescent="0.25">
      <c r="C5" s="71"/>
      <c r="D5" s="72"/>
      <c r="E5" s="72"/>
      <c r="F5" s="72"/>
      <c r="G5" s="72"/>
      <c r="H5" s="72"/>
      <c r="I5" s="72"/>
      <c r="J5" s="73"/>
    </row>
    <row r="6" spans="3:16" ht="23.25" x14ac:dyDescent="0.35">
      <c r="C6" s="74"/>
      <c r="D6" s="75" t="s">
        <v>185</v>
      </c>
      <c r="E6" s="76"/>
      <c r="F6" s="76"/>
      <c r="G6" s="77"/>
      <c r="H6" s="76"/>
      <c r="I6" s="76"/>
      <c r="J6" s="78"/>
    </row>
    <row r="7" spans="3:16" s="83" customFormat="1" ht="15.75" x14ac:dyDescent="0.25">
      <c r="C7" s="79"/>
      <c r="D7" s="80"/>
      <c r="E7" s="80" t="s">
        <v>189</v>
      </c>
      <c r="F7" s="80"/>
      <c r="G7" s="81"/>
      <c r="H7" s="80"/>
      <c r="I7" s="80"/>
      <c r="J7" s="82"/>
    </row>
    <row r="8" spans="3:16" s="83" customFormat="1" ht="15.75" x14ac:dyDescent="0.25">
      <c r="C8" s="79"/>
      <c r="D8" s="80"/>
      <c r="E8" s="80"/>
      <c r="F8" s="80"/>
      <c r="G8" s="80"/>
      <c r="H8" s="80"/>
      <c r="I8" s="80"/>
      <c r="J8" s="82"/>
    </row>
    <row r="9" spans="3:16" s="83" customFormat="1" ht="15.75" x14ac:dyDescent="0.25">
      <c r="C9" s="79"/>
      <c r="D9" s="80"/>
      <c r="E9" s="80"/>
      <c r="F9" s="80"/>
      <c r="G9" s="80"/>
      <c r="H9" s="80"/>
      <c r="I9" s="80"/>
      <c r="J9" s="82"/>
    </row>
    <row r="10" spans="3:16" ht="15.75" thickBot="1" x14ac:dyDescent="0.3">
      <c r="C10" s="84"/>
      <c r="D10" s="85"/>
      <c r="E10" s="85"/>
      <c r="F10" s="85"/>
      <c r="G10" s="85"/>
      <c r="H10" s="85"/>
      <c r="I10" s="85"/>
      <c r="J10" s="86"/>
    </row>
    <row r="11" spans="3:16" ht="16.5" thickTop="1" thickBot="1" x14ac:dyDescent="0.3"/>
    <row r="12" spans="3:16" ht="15.75" customHeight="1" thickTop="1" x14ac:dyDescent="0.25">
      <c r="C12" s="87"/>
      <c r="D12" s="88"/>
      <c r="E12" s="88"/>
      <c r="F12" s="88"/>
      <c r="G12" s="88"/>
      <c r="H12" s="88"/>
      <c r="I12" s="88"/>
      <c r="J12" s="89"/>
    </row>
    <row r="13" spans="3:16" ht="26.25" x14ac:dyDescent="0.25">
      <c r="C13" s="90" t="s">
        <v>56</v>
      </c>
      <c r="D13" s="91"/>
      <c r="E13" s="91"/>
      <c r="F13" s="91"/>
      <c r="G13" s="91"/>
      <c r="H13" s="92"/>
      <c r="I13" s="92"/>
      <c r="J13" s="93"/>
      <c r="P13" s="46"/>
    </row>
    <row r="14" spans="3:16" ht="26.25" x14ac:dyDescent="0.25">
      <c r="C14" s="90"/>
      <c r="D14" s="91"/>
      <c r="E14" s="91"/>
      <c r="F14" s="91"/>
      <c r="G14" s="91"/>
      <c r="H14" s="92"/>
      <c r="I14" s="92"/>
      <c r="J14" s="93"/>
      <c r="P14" s="46"/>
    </row>
    <row r="15" spans="3:16" ht="33.75" x14ac:dyDescent="0.25">
      <c r="C15" s="94"/>
      <c r="D15" s="95"/>
      <c r="E15" s="95"/>
      <c r="F15" s="95"/>
      <c r="G15" s="95"/>
      <c r="H15" s="92"/>
      <c r="I15" s="92"/>
      <c r="J15" s="93"/>
      <c r="P15" s="46"/>
    </row>
    <row r="16" spans="3:16" ht="18.75" x14ac:dyDescent="0.25">
      <c r="C16" s="96"/>
      <c r="D16" s="97" t="s">
        <v>186</v>
      </c>
      <c r="E16" s="97"/>
      <c r="F16" s="97"/>
      <c r="G16" s="97"/>
      <c r="H16" s="98"/>
      <c r="I16" s="98"/>
      <c r="J16" s="99"/>
    </row>
    <row r="17" spans="1:12" ht="18.75" x14ac:dyDescent="0.25">
      <c r="C17" s="96"/>
      <c r="D17" s="97"/>
      <c r="E17" s="97"/>
      <c r="F17" s="97"/>
      <c r="G17" s="97"/>
      <c r="H17" s="100">
        <v>5002722</v>
      </c>
      <c r="I17" s="100"/>
      <c r="J17" s="101"/>
    </row>
    <row r="18" spans="1:12" ht="15.75" thickBot="1" x14ac:dyDescent="0.3">
      <c r="C18" s="102"/>
      <c r="D18" s="103"/>
      <c r="E18" s="103"/>
      <c r="F18" s="103"/>
      <c r="G18" s="103"/>
      <c r="H18" s="103"/>
      <c r="I18" s="103"/>
      <c r="J18" s="104"/>
    </row>
    <row r="19" spans="1:12" ht="15.75" thickTop="1" x14ac:dyDescent="0.25"/>
    <row r="20" spans="1:12" ht="15.75" thickBot="1" x14ac:dyDescent="0.3"/>
    <row r="21" spans="1:12" ht="16.5" thickTop="1" x14ac:dyDescent="0.25">
      <c r="C21" s="105"/>
      <c r="D21" s="106"/>
      <c r="E21" s="106"/>
      <c r="F21" s="106"/>
      <c r="G21" s="106"/>
      <c r="H21" s="106"/>
      <c r="I21" s="106"/>
      <c r="J21" s="107"/>
    </row>
    <row r="22" spans="1:12" ht="23.25" x14ac:dyDescent="0.35">
      <c r="C22" s="108"/>
      <c r="D22" s="109" t="s">
        <v>187</v>
      </c>
      <c r="E22" s="110"/>
      <c r="F22" s="110"/>
      <c r="G22" s="110"/>
      <c r="H22" s="110"/>
      <c r="I22" s="110"/>
      <c r="J22" s="111"/>
    </row>
    <row r="23" spans="1:12" s="112" customFormat="1" ht="15.75" x14ac:dyDescent="0.25">
      <c r="C23" s="113"/>
      <c r="D23" s="114"/>
      <c r="E23" s="25" t="s">
        <v>52</v>
      </c>
      <c r="F23" s="114"/>
      <c r="G23" s="114"/>
      <c r="H23" s="114"/>
      <c r="I23" s="114"/>
      <c r="J23" s="115"/>
    </row>
    <row r="24" spans="1:12" s="112" customFormat="1" ht="15.75" x14ac:dyDescent="0.25">
      <c r="C24" s="113"/>
      <c r="D24" s="114"/>
      <c r="E24" s="25" t="s">
        <v>53</v>
      </c>
      <c r="F24" s="114"/>
      <c r="G24" s="114"/>
      <c r="H24" s="114"/>
      <c r="I24" s="114"/>
      <c r="J24" s="115"/>
    </row>
    <row r="25" spans="1:12" s="112" customFormat="1" ht="15.75" x14ac:dyDescent="0.25">
      <c r="C25" s="113"/>
      <c r="D25" s="114"/>
      <c r="E25" s="25" t="s">
        <v>51</v>
      </c>
      <c r="F25" s="114"/>
      <c r="G25" s="114"/>
      <c r="H25" s="114"/>
      <c r="I25" s="114"/>
      <c r="J25" s="115"/>
    </row>
    <row r="26" spans="1:12" s="112" customFormat="1" ht="15.75" x14ac:dyDescent="0.25">
      <c r="C26" s="113"/>
      <c r="D26" s="114"/>
      <c r="E26" s="25" t="s">
        <v>101</v>
      </c>
      <c r="F26" s="114"/>
      <c r="G26" s="114"/>
      <c r="H26" s="114"/>
      <c r="I26" s="114"/>
      <c r="J26" s="115"/>
    </row>
    <row r="27" spans="1:12" s="112" customFormat="1" ht="15.75" x14ac:dyDescent="0.25">
      <c r="C27" s="116"/>
      <c r="D27" s="114"/>
      <c r="E27" s="117"/>
      <c r="F27" s="114"/>
      <c r="G27" s="114"/>
      <c r="H27" s="114"/>
      <c r="I27" s="114"/>
      <c r="J27" s="115"/>
    </row>
    <row r="28" spans="1:12" ht="15.75" thickBot="1" x14ac:dyDescent="0.3">
      <c r="C28" s="118"/>
      <c r="D28" s="119"/>
      <c r="E28" s="120"/>
      <c r="F28" s="119"/>
      <c r="G28" s="119"/>
      <c r="H28" s="119"/>
      <c r="I28" s="119"/>
      <c r="J28" s="121"/>
    </row>
    <row r="29" spans="1:12" ht="15.75" thickTop="1" x14ac:dyDescent="0.25">
      <c r="A29" s="27"/>
      <c r="C29" s="25"/>
    </row>
    <row r="30" spans="1:12" x14ac:dyDescent="0.25">
      <c r="B30" s="122" t="s">
        <v>188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t="15" customHeight="1" x14ac:dyDescent="0.25"/>
    <row r="53" ht="15" customHeight="1" x14ac:dyDescent="0.25"/>
  </sheetData>
  <mergeCells count="6">
    <mergeCell ref="C2:J2"/>
    <mergeCell ref="C3:J3"/>
    <mergeCell ref="C13:G14"/>
    <mergeCell ref="D16:G17"/>
    <mergeCell ref="H17:J17"/>
    <mergeCell ref="B30:L30"/>
  </mergeCells>
  <hyperlinks>
    <hyperlink ref="E26" r:id="rId1"/>
    <hyperlink ref="E25" r:id="rId2"/>
    <hyperlink ref="E23" r:id="rId3"/>
    <hyperlink ref="E24" r:id="rId4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21"/>
  <sheetViews>
    <sheetView workbookViewId="0">
      <selection activeCell="S11" sqref="S11"/>
    </sheetView>
  </sheetViews>
  <sheetFormatPr defaultRowHeight="15" x14ac:dyDescent="0.25"/>
  <cols>
    <col min="1" max="1" width="4.42578125" customWidth="1"/>
    <col min="2" max="12" width="4" customWidth="1"/>
    <col min="13" max="18" width="4.42578125" customWidth="1"/>
  </cols>
  <sheetData>
    <row r="1" spans="1:14" ht="22.5" customHeight="1" x14ac:dyDescent="0.25">
      <c r="A1" s="58" t="s">
        <v>74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4" spans="1:14" x14ac:dyDescent="0.25">
      <c r="B4" t="s">
        <v>158</v>
      </c>
    </row>
    <row r="7" spans="1:14" ht="15.75" x14ac:dyDescent="0.25"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</row>
    <row r="8" spans="1:14" ht="15.75" x14ac:dyDescent="0.25">
      <c r="B8" s="17" t="s">
        <v>61</v>
      </c>
      <c r="C8" s="17" t="s">
        <v>62</v>
      </c>
      <c r="D8" s="17" t="s">
        <v>63</v>
      </c>
      <c r="E8" s="17" t="s">
        <v>64</v>
      </c>
      <c r="F8" s="17" t="s">
        <v>65</v>
      </c>
      <c r="G8" s="16"/>
      <c r="H8" s="18" t="s">
        <v>66</v>
      </c>
      <c r="I8" s="18" t="s">
        <v>67</v>
      </c>
      <c r="J8" s="18" t="s">
        <v>68</v>
      </c>
      <c r="K8" s="18" t="s">
        <v>69</v>
      </c>
      <c r="L8" s="18" t="s">
        <v>70</v>
      </c>
    </row>
    <row r="9" spans="1:14" x14ac:dyDescent="0.25">
      <c r="B9" s="20">
        <v>11</v>
      </c>
      <c r="C9" s="20">
        <v>10</v>
      </c>
      <c r="D9" s="20">
        <v>9</v>
      </c>
      <c r="E9" s="20">
        <v>8</v>
      </c>
      <c r="F9" s="20">
        <v>7</v>
      </c>
      <c r="G9" s="20">
        <v>6</v>
      </c>
      <c r="H9" s="20">
        <v>5</v>
      </c>
      <c r="I9" s="20">
        <v>4</v>
      </c>
      <c r="J9" s="20">
        <v>3</v>
      </c>
      <c r="K9" s="20">
        <v>2</v>
      </c>
      <c r="L9" s="20">
        <v>1</v>
      </c>
    </row>
    <row r="11" spans="1:14" ht="15.75" x14ac:dyDescent="0.25"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</row>
    <row r="12" spans="1:14" x14ac:dyDescent="0.25">
      <c r="B12" s="19" t="s">
        <v>71</v>
      </c>
      <c r="C12" s="19" t="s">
        <v>72</v>
      </c>
      <c r="D12" s="19" t="s">
        <v>67</v>
      </c>
      <c r="E12" s="15"/>
      <c r="F12" s="21" t="s">
        <v>73</v>
      </c>
      <c r="G12" s="21" t="s">
        <v>67</v>
      </c>
      <c r="H12" s="21" t="s">
        <v>65</v>
      </c>
      <c r="I12" s="21" t="s">
        <v>69</v>
      </c>
    </row>
    <row r="13" spans="1:14" x14ac:dyDescent="0.25">
      <c r="F13" s="20">
        <v>4</v>
      </c>
      <c r="G13" s="20">
        <v>3</v>
      </c>
      <c r="H13" s="20">
        <v>2</v>
      </c>
      <c r="I13" s="20">
        <v>1</v>
      </c>
    </row>
    <row r="16" spans="1:14" ht="15.75" x14ac:dyDescent="0.25"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6">
        <v>6</v>
      </c>
      <c r="H16" s="16">
        <v>7</v>
      </c>
      <c r="I16" s="16">
        <v>8</v>
      </c>
      <c r="J16" s="16">
        <v>9</v>
      </c>
      <c r="K16" s="16">
        <v>10</v>
      </c>
      <c r="L16" s="16">
        <v>11</v>
      </c>
    </row>
    <row r="17" spans="2:12" ht="15.75" x14ac:dyDescent="0.25">
      <c r="B17" s="17" t="s">
        <v>61</v>
      </c>
      <c r="C17" s="17" t="s">
        <v>62</v>
      </c>
      <c r="D17" s="17" t="s">
        <v>63</v>
      </c>
      <c r="E17" s="17" t="s">
        <v>64</v>
      </c>
      <c r="F17" s="17" t="s">
        <v>65</v>
      </c>
      <c r="G17" s="16"/>
      <c r="H17" s="16"/>
      <c r="I17" s="16"/>
      <c r="J17" s="16"/>
      <c r="K17" s="18" t="s">
        <v>66</v>
      </c>
      <c r="L17" s="18" t="s">
        <v>67</v>
      </c>
    </row>
    <row r="20" spans="2:12" ht="15.75" x14ac:dyDescent="0.25">
      <c r="B20" s="16">
        <v>1</v>
      </c>
      <c r="C20" s="16">
        <v>2</v>
      </c>
      <c r="D20" s="16">
        <v>3</v>
      </c>
      <c r="E20" s="16">
        <v>4</v>
      </c>
      <c r="F20" s="16">
        <v>5</v>
      </c>
      <c r="G20" s="16">
        <v>6</v>
      </c>
      <c r="H20" s="16">
        <v>7</v>
      </c>
      <c r="I20" s="16">
        <v>8</v>
      </c>
      <c r="J20" s="16">
        <v>9</v>
      </c>
      <c r="K20" s="16">
        <v>10</v>
      </c>
    </row>
    <row r="21" spans="2:12" ht="15.75" x14ac:dyDescent="0.25">
      <c r="B21" s="19" t="s">
        <v>71</v>
      </c>
      <c r="C21" s="19" t="s">
        <v>72</v>
      </c>
      <c r="D21" s="19" t="s">
        <v>67</v>
      </c>
      <c r="E21" s="15"/>
      <c r="F21" s="21" t="s">
        <v>73</v>
      </c>
      <c r="G21" s="21" t="s">
        <v>67</v>
      </c>
      <c r="H21" s="21" t="s">
        <v>65</v>
      </c>
      <c r="I21" s="21" t="s">
        <v>69</v>
      </c>
      <c r="J21" s="16"/>
      <c r="K21" s="16"/>
    </row>
  </sheetData>
  <mergeCells count="1">
    <mergeCell ref="A1:N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100"/>
  <sheetViews>
    <sheetView topLeftCell="A37" workbookViewId="0">
      <selection activeCell="D58" sqref="D58"/>
    </sheetView>
  </sheetViews>
  <sheetFormatPr defaultRowHeight="15" x14ac:dyDescent="0.25"/>
  <cols>
    <col min="1" max="1" width="20.140625" customWidth="1"/>
    <col min="2" max="2" width="20.5703125" customWidth="1"/>
    <col min="3" max="3" width="17.7109375" customWidth="1"/>
    <col min="4" max="4" width="19" customWidth="1"/>
    <col min="5" max="5" width="27.140625" customWidth="1"/>
    <col min="6" max="6" width="13" customWidth="1"/>
    <col min="7" max="7" width="18.42578125" customWidth="1"/>
    <col min="8" max="8" width="33.7109375" customWidth="1"/>
    <col min="9" max="9" width="21.42578125" customWidth="1"/>
    <col min="10" max="10" width="40.42578125" customWidth="1"/>
  </cols>
  <sheetData>
    <row r="1" spans="1:10" ht="29.25" customHeight="1" x14ac:dyDescent="0.25">
      <c r="A1" s="59" t="s">
        <v>0</v>
      </c>
      <c r="B1" s="59"/>
      <c r="C1" s="59"/>
      <c r="D1" s="59"/>
      <c r="E1" s="59"/>
    </row>
    <row r="2" spans="1:10" x14ac:dyDescent="0.25">
      <c r="A2" s="60" t="s">
        <v>45</v>
      </c>
      <c r="B2" s="57"/>
      <c r="C2" s="57"/>
      <c r="D2" s="57"/>
      <c r="E2" s="57"/>
    </row>
    <row r="3" spans="1:10" x14ac:dyDescent="0.25">
      <c r="A3" s="11"/>
      <c r="B3" s="10"/>
      <c r="C3" s="10"/>
      <c r="D3" s="10"/>
      <c r="E3" s="10"/>
    </row>
    <row r="4" spans="1:10" ht="18.75" x14ac:dyDescent="0.3">
      <c r="A4" s="12" t="s">
        <v>46</v>
      </c>
      <c r="B4" s="10"/>
      <c r="C4" s="10"/>
      <c r="D4" s="10"/>
      <c r="E4" s="10"/>
    </row>
    <row r="5" spans="1:10" s="45" customFormat="1" ht="15.75" thickBot="1" x14ac:dyDescent="0.3"/>
    <row r="7" spans="1:10" x14ac:dyDescent="0.25">
      <c r="A7" s="36" t="s">
        <v>110</v>
      </c>
      <c r="B7" s="38" t="s">
        <v>165</v>
      </c>
      <c r="C7" s="38"/>
      <c r="D7" s="38"/>
      <c r="E7" s="38"/>
    </row>
    <row r="8" spans="1:10" x14ac:dyDescent="0.25">
      <c r="A8" s="14" t="s">
        <v>166</v>
      </c>
    </row>
    <row r="9" spans="1:10" x14ac:dyDescent="0.25">
      <c r="B9" s="51" t="s">
        <v>26</v>
      </c>
      <c r="C9" s="51" t="s">
        <v>27</v>
      </c>
      <c r="D9" s="51" t="s">
        <v>28</v>
      </c>
      <c r="F9" s="3"/>
      <c r="J9" s="34" t="s">
        <v>162</v>
      </c>
    </row>
    <row r="10" spans="1:10" x14ac:dyDescent="0.25">
      <c r="B10" s="52" t="s">
        <v>43</v>
      </c>
      <c r="C10" s="52" t="s">
        <v>41</v>
      </c>
      <c r="D10" s="52"/>
      <c r="G10" s="40" t="s">
        <v>103</v>
      </c>
      <c r="H10" s="41" t="s">
        <v>104</v>
      </c>
      <c r="J10" s="35" t="str">
        <f>CONCATENATE(B10,".",C10,"@example.com")</f>
        <v>iva.mala@example.com</v>
      </c>
    </row>
    <row r="11" spans="1:10" x14ac:dyDescent="0.25">
      <c r="B11" s="52" t="s">
        <v>29</v>
      </c>
      <c r="C11" s="52" t="s">
        <v>42</v>
      </c>
      <c r="D11" s="52"/>
      <c r="G11" s="40" t="s">
        <v>105</v>
      </c>
      <c r="H11" s="41" t="s">
        <v>106</v>
      </c>
      <c r="J11" s="35" t="str">
        <f>CONCATENATE(B11,".",C11,"@example.com")</f>
        <v>eva.velka@example.com</v>
      </c>
    </row>
    <row r="12" spans="1:10" x14ac:dyDescent="0.25">
      <c r="B12" s="52" t="s">
        <v>98</v>
      </c>
      <c r="C12" s="52" t="s">
        <v>99</v>
      </c>
      <c r="D12" s="52"/>
      <c r="G12" s="39" t="s">
        <v>164</v>
      </c>
      <c r="H12" s="39" t="s">
        <v>102</v>
      </c>
      <c r="J12" s="35" t="str">
        <f>CONCATENATE(B12,".",C12,"@example.com")</f>
        <v>abrakadabra.nejakedelsi@example.com</v>
      </c>
    </row>
    <row r="13" spans="1:10" x14ac:dyDescent="0.25">
      <c r="G13" s="43" t="s">
        <v>167</v>
      </c>
    </row>
    <row r="16" spans="1:10" s="45" customFormat="1" ht="15.75" thickBot="1" x14ac:dyDescent="0.3"/>
    <row r="18" spans="1:10" x14ac:dyDescent="0.25">
      <c r="A18" s="36" t="s">
        <v>110</v>
      </c>
      <c r="B18" t="s">
        <v>169</v>
      </c>
    </row>
    <row r="19" spans="1:10" x14ac:dyDescent="0.25">
      <c r="A19" s="14" t="s">
        <v>166</v>
      </c>
    </row>
    <row r="20" spans="1:10" x14ac:dyDescent="0.25">
      <c r="B20" s="51" t="s">
        <v>108</v>
      </c>
      <c r="C20" s="51" t="s">
        <v>109</v>
      </c>
      <c r="G20" s="40" t="s">
        <v>37</v>
      </c>
      <c r="H20" s="42" t="s">
        <v>38</v>
      </c>
      <c r="J20" s="34" t="s">
        <v>162</v>
      </c>
    </row>
    <row r="21" spans="1:10" x14ac:dyDescent="0.25">
      <c r="B21" s="52" t="s">
        <v>47</v>
      </c>
      <c r="C21" s="52"/>
      <c r="G21" s="39" t="s">
        <v>164</v>
      </c>
      <c r="H21" s="39" t="s">
        <v>107</v>
      </c>
      <c r="J21" s="35">
        <f t="shared" ref="J21:J26" si="0">LEN(B21)</f>
        <v>4</v>
      </c>
    </row>
    <row r="22" spans="1:10" x14ac:dyDescent="0.25">
      <c r="B22" s="52" t="s">
        <v>48</v>
      </c>
      <c r="C22" s="52"/>
      <c r="G22" s="44" t="s">
        <v>168</v>
      </c>
      <c r="J22" s="35">
        <f t="shared" si="0"/>
        <v>4</v>
      </c>
    </row>
    <row r="23" spans="1:10" x14ac:dyDescent="0.25">
      <c r="B23" s="52" t="s">
        <v>49</v>
      </c>
      <c r="C23" s="52"/>
      <c r="J23" s="35">
        <f t="shared" si="0"/>
        <v>4</v>
      </c>
    </row>
    <row r="24" spans="1:10" x14ac:dyDescent="0.25">
      <c r="B24" s="52" t="s">
        <v>50</v>
      </c>
      <c r="C24" s="52"/>
      <c r="D24" s="13"/>
      <c r="J24" s="35">
        <f t="shared" si="0"/>
        <v>5</v>
      </c>
    </row>
    <row r="25" spans="1:10" x14ac:dyDescent="0.25">
      <c r="B25" s="52" t="s">
        <v>163</v>
      </c>
      <c r="C25" s="52"/>
      <c r="J25" s="35">
        <f t="shared" si="0"/>
        <v>12</v>
      </c>
    </row>
    <row r="26" spans="1:10" x14ac:dyDescent="0.25">
      <c r="B26" s="52" t="s">
        <v>170</v>
      </c>
      <c r="C26" s="52"/>
      <c r="J26" s="35">
        <f t="shared" si="0"/>
        <v>14</v>
      </c>
    </row>
    <row r="29" spans="1:10" s="45" customFormat="1" ht="15.75" thickBot="1" x14ac:dyDescent="0.3"/>
    <row r="31" spans="1:10" x14ac:dyDescent="0.25">
      <c r="A31" s="28" t="s">
        <v>110</v>
      </c>
      <c r="B31" t="s">
        <v>113</v>
      </c>
    </row>
    <row r="32" spans="1:10" x14ac:dyDescent="0.25">
      <c r="A32" s="14" t="s">
        <v>166</v>
      </c>
      <c r="G32" s="40" t="s">
        <v>4</v>
      </c>
      <c r="H32" s="42" t="s">
        <v>40</v>
      </c>
    </row>
    <row r="33" spans="1:10" x14ac:dyDescent="0.25">
      <c r="B33" s="51" t="s">
        <v>118</v>
      </c>
      <c r="C33" s="51" t="s">
        <v>126</v>
      </c>
      <c r="G33" s="41" t="s">
        <v>34</v>
      </c>
      <c r="H33" s="47" t="s">
        <v>40</v>
      </c>
      <c r="J33" s="3" t="str">
        <f>RIGHT(B34,9)</f>
        <v>800111222</v>
      </c>
    </row>
    <row r="34" spans="1:10" x14ac:dyDescent="0.25">
      <c r="B34" s="53" t="s">
        <v>3</v>
      </c>
      <c r="C34" s="52"/>
      <c r="G34" s="39" t="s">
        <v>164</v>
      </c>
      <c r="H34" s="46" t="s">
        <v>173</v>
      </c>
      <c r="J34" s="3" t="str">
        <f>RIGHT(B35,9)</f>
        <v>800111333</v>
      </c>
    </row>
    <row r="35" spans="1:10" x14ac:dyDescent="0.25">
      <c r="B35" s="53" t="s">
        <v>8</v>
      </c>
      <c r="C35" s="52"/>
      <c r="F35" s="3"/>
      <c r="G35" s="44" t="s">
        <v>171</v>
      </c>
      <c r="J35" s="3" t="str">
        <f>RIGHT(B36,9)</f>
        <v>0 111 555</v>
      </c>
    </row>
    <row r="36" spans="1:10" x14ac:dyDescent="0.25">
      <c r="B36" s="54" t="s">
        <v>160</v>
      </c>
      <c r="C36" s="52"/>
      <c r="F36" s="3"/>
    </row>
    <row r="37" spans="1:10" x14ac:dyDescent="0.25">
      <c r="F37" s="3"/>
    </row>
    <row r="38" spans="1:10" x14ac:dyDescent="0.25">
      <c r="F38" s="3"/>
    </row>
    <row r="39" spans="1:10" x14ac:dyDescent="0.25">
      <c r="A39" s="28" t="s">
        <v>110</v>
      </c>
      <c r="B39" t="s">
        <v>159</v>
      </c>
    </row>
    <row r="40" spans="1:10" x14ac:dyDescent="0.25">
      <c r="A40" s="14" t="s">
        <v>166</v>
      </c>
      <c r="G40" s="40" t="s">
        <v>4</v>
      </c>
      <c r="H40" s="42" t="s">
        <v>40</v>
      </c>
      <c r="J40" s="34" t="s">
        <v>162</v>
      </c>
    </row>
    <row r="41" spans="1:10" x14ac:dyDescent="0.25">
      <c r="B41" s="51" t="s">
        <v>119</v>
      </c>
      <c r="C41" s="51" t="s">
        <v>126</v>
      </c>
      <c r="G41" s="41" t="s">
        <v>34</v>
      </c>
      <c r="H41" s="47" t="s">
        <v>40</v>
      </c>
      <c r="J41" s="3" t="str">
        <f>LEFT(B42,6)</f>
        <v>771133</v>
      </c>
    </row>
    <row r="42" spans="1:10" x14ac:dyDescent="0.25">
      <c r="B42" s="52" t="s">
        <v>7</v>
      </c>
      <c r="C42" s="52"/>
      <c r="G42" s="39" t="s">
        <v>164</v>
      </c>
      <c r="H42" s="46" t="s">
        <v>172</v>
      </c>
      <c r="J42" s="3" t="str">
        <f>LEFT(B43,6)</f>
        <v>771133</v>
      </c>
    </row>
    <row r="43" spans="1:10" x14ac:dyDescent="0.25">
      <c r="B43" s="52" t="s">
        <v>9</v>
      </c>
      <c r="C43" s="52"/>
      <c r="G43" s="44" t="s">
        <v>171</v>
      </c>
    </row>
    <row r="44" spans="1:10" x14ac:dyDescent="0.25">
      <c r="B44" s="55" t="s">
        <v>161</v>
      </c>
      <c r="C44" s="52"/>
    </row>
    <row r="47" spans="1:10" s="45" customFormat="1" ht="15.75" thickBot="1" x14ac:dyDescent="0.3"/>
    <row r="49" spans="1:11" x14ac:dyDescent="0.25">
      <c r="A49" s="28" t="s">
        <v>110</v>
      </c>
      <c r="B49" t="s">
        <v>85</v>
      </c>
    </row>
    <row r="50" spans="1:11" x14ac:dyDescent="0.25">
      <c r="A50" s="14" t="s">
        <v>166</v>
      </c>
    </row>
    <row r="51" spans="1:11" x14ac:dyDescent="0.25">
      <c r="B51" s="51" t="s">
        <v>120</v>
      </c>
      <c r="C51" s="51" t="s">
        <v>115</v>
      </c>
      <c r="G51" s="40" t="s">
        <v>83</v>
      </c>
      <c r="H51" s="42" t="s">
        <v>95</v>
      </c>
      <c r="J51" s="34" t="s">
        <v>162</v>
      </c>
    </row>
    <row r="52" spans="1:11" x14ac:dyDescent="0.25">
      <c r="B52" s="56" t="s">
        <v>84</v>
      </c>
      <c r="C52" s="52"/>
      <c r="G52" s="39" t="s">
        <v>164</v>
      </c>
      <c r="H52" s="26" t="s">
        <v>176</v>
      </c>
      <c r="J52" s="50" t="str">
        <f>MID(B52,4,3)</f>
        <v>123</v>
      </c>
    </row>
    <row r="53" spans="1:11" x14ac:dyDescent="0.25">
      <c r="B53" s="56" t="s">
        <v>86</v>
      </c>
      <c r="C53" s="52"/>
      <c r="J53" s="50" t="str">
        <f t="shared" ref="J53:J54" si="1">MID(B53,4,3)</f>
        <v>555</v>
      </c>
    </row>
    <row r="54" spans="1:11" x14ac:dyDescent="0.25">
      <c r="B54" s="56" t="s">
        <v>87</v>
      </c>
      <c r="C54" s="52"/>
      <c r="J54" s="50" t="str">
        <f t="shared" si="1"/>
        <v>123</v>
      </c>
    </row>
    <row r="55" spans="1:11" x14ac:dyDescent="0.25">
      <c r="B55" s="56" t="s">
        <v>88</v>
      </c>
      <c r="C55" s="52"/>
    </row>
    <row r="56" spans="1:11" x14ac:dyDescent="0.25">
      <c r="B56" s="22"/>
    </row>
    <row r="57" spans="1:11" x14ac:dyDescent="0.25">
      <c r="B57" s="22"/>
    </row>
    <row r="58" spans="1:11" x14ac:dyDescent="0.25">
      <c r="B58" s="22"/>
    </row>
    <row r="59" spans="1:11" s="45" customFormat="1" ht="15.75" thickBot="1" x14ac:dyDescent="0.3"/>
    <row r="61" spans="1:11" ht="33.75" customHeight="1" x14ac:dyDescent="0.25">
      <c r="A61" s="28" t="s">
        <v>110</v>
      </c>
      <c r="B61" s="61" t="s">
        <v>111</v>
      </c>
      <c r="C61" s="61"/>
      <c r="D61" s="61"/>
      <c r="E61" s="61"/>
      <c r="H61" s="23"/>
      <c r="I61" s="23"/>
      <c r="J61" s="34" t="s">
        <v>162</v>
      </c>
    </row>
    <row r="62" spans="1:11" x14ac:dyDescent="0.25">
      <c r="J62" s="23" t="s">
        <v>5</v>
      </c>
      <c r="K62" s="23" t="s">
        <v>2</v>
      </c>
    </row>
    <row r="63" spans="1:11" x14ac:dyDescent="0.25">
      <c r="A63" s="14" t="s">
        <v>166</v>
      </c>
      <c r="C63" s="48" t="s">
        <v>5</v>
      </c>
      <c r="D63" s="48" t="s">
        <v>2</v>
      </c>
      <c r="G63" s="40" t="s">
        <v>2</v>
      </c>
      <c r="H63" s="42" t="s">
        <v>35</v>
      </c>
      <c r="J63" s="23"/>
      <c r="K63" s="23"/>
    </row>
    <row r="64" spans="1:11" x14ac:dyDescent="0.25">
      <c r="B64" s="51" t="s">
        <v>114</v>
      </c>
      <c r="C64" s="51" t="s">
        <v>115</v>
      </c>
      <c r="D64" s="51" t="s">
        <v>116</v>
      </c>
      <c r="G64" s="40" t="s">
        <v>5</v>
      </c>
      <c r="H64" s="42" t="s">
        <v>36</v>
      </c>
      <c r="J64" s="3" t="str">
        <f>SUBSTITUTE(B65,"LO","*")</f>
        <v>KO*</v>
      </c>
      <c r="K64" s="3" t="str">
        <f>REPLACE(B65,3,2,"*")</f>
        <v>KO*</v>
      </c>
    </row>
    <row r="65" spans="1:11" x14ac:dyDescent="0.25">
      <c r="B65" s="52" t="s">
        <v>1</v>
      </c>
      <c r="C65" s="52"/>
      <c r="D65" s="52"/>
      <c r="J65" s="3" t="str">
        <f>SUBSTITUTE(B66,"LO","*")</f>
        <v>KO*MAZ</v>
      </c>
      <c r="K65" s="3" t="str">
        <f>REPLACE(B66,3,2,"*")</f>
        <v>KO*MAZ</v>
      </c>
    </row>
    <row r="66" spans="1:11" x14ac:dyDescent="0.25">
      <c r="B66" s="52" t="s">
        <v>30</v>
      </c>
      <c r="C66" s="52"/>
      <c r="D66" s="52"/>
      <c r="G66" s="39" t="s">
        <v>164</v>
      </c>
      <c r="H66" s="46" t="s">
        <v>179</v>
      </c>
      <c r="J66" s="3" t="str">
        <f>SUBSTITUTE(B67,"LO","*")</f>
        <v>KOloMAZ</v>
      </c>
      <c r="K66" s="3" t="str">
        <f>REPLACE(B67,3,2,"*")</f>
        <v>KO*MAZ</v>
      </c>
    </row>
    <row r="67" spans="1:11" x14ac:dyDescent="0.25">
      <c r="B67" s="52" t="s">
        <v>32</v>
      </c>
      <c r="C67" s="52"/>
      <c r="D67" s="52"/>
      <c r="J67" s="3" t="str">
        <f>SUBSTITUTE(B68,"LO","*")</f>
        <v>KOabMAZ</v>
      </c>
      <c r="K67" s="3" t="str">
        <f>REPLACE(B68,3,2,"*")</f>
        <v>KO*MAZ</v>
      </c>
    </row>
    <row r="68" spans="1:11" x14ac:dyDescent="0.25">
      <c r="B68" s="52" t="s">
        <v>33</v>
      </c>
      <c r="C68" s="52"/>
      <c r="D68" s="52"/>
      <c r="G68" s="39" t="s">
        <v>164</v>
      </c>
      <c r="H68" s="46" t="s">
        <v>180</v>
      </c>
      <c r="J68" s="3" t="str">
        <f>SUBSTITUTE(B69,"LO","*")</f>
        <v>KO*KO*</v>
      </c>
      <c r="K68" s="3" t="str">
        <f>REPLACE(B69,3,2,"*")</f>
        <v>KO*KOLO</v>
      </c>
    </row>
    <row r="69" spans="1:11" x14ac:dyDescent="0.25">
      <c r="B69" s="52" t="s">
        <v>44</v>
      </c>
      <c r="C69" s="52"/>
      <c r="D69" s="52"/>
      <c r="G69" s="3"/>
      <c r="H69" s="3"/>
    </row>
    <row r="70" spans="1:11" x14ac:dyDescent="0.25">
      <c r="G70" s="3"/>
      <c r="H70" s="3"/>
    </row>
    <row r="71" spans="1:11" x14ac:dyDescent="0.25">
      <c r="G71" s="3"/>
      <c r="H71" s="3"/>
    </row>
    <row r="72" spans="1:11" x14ac:dyDescent="0.25">
      <c r="A72" s="28" t="s">
        <v>110</v>
      </c>
      <c r="B72" s="49" t="s">
        <v>89</v>
      </c>
      <c r="G72" s="3"/>
      <c r="H72" s="3"/>
    </row>
    <row r="73" spans="1:11" x14ac:dyDescent="0.25">
      <c r="A73" s="14" t="s">
        <v>175</v>
      </c>
      <c r="G73" s="3"/>
      <c r="H73" s="3"/>
    </row>
    <row r="74" spans="1:11" x14ac:dyDescent="0.25">
      <c r="B74" s="51" t="s">
        <v>174</v>
      </c>
      <c r="C74" s="51" t="s">
        <v>115</v>
      </c>
      <c r="G74" s="26" t="s">
        <v>100</v>
      </c>
      <c r="H74" s="3"/>
    </row>
    <row r="75" spans="1:11" x14ac:dyDescent="0.25">
      <c r="B75" s="52" t="s">
        <v>90</v>
      </c>
      <c r="C75" s="52"/>
      <c r="G75" s="3"/>
      <c r="H75" s="3"/>
    </row>
    <row r="76" spans="1:11" x14ac:dyDescent="0.25">
      <c r="B76" s="52" t="s">
        <v>91</v>
      </c>
      <c r="C76" s="52"/>
      <c r="G76" s="3"/>
      <c r="H76" s="3"/>
    </row>
    <row r="77" spans="1:11" x14ac:dyDescent="0.25">
      <c r="B77" s="52" t="s">
        <v>92</v>
      </c>
      <c r="C77" s="52"/>
      <c r="G77" s="3"/>
      <c r="H77" s="3"/>
    </row>
    <row r="78" spans="1:11" x14ac:dyDescent="0.25">
      <c r="G78" s="3"/>
      <c r="H78" s="3"/>
    </row>
    <row r="79" spans="1:11" ht="14.25" customHeight="1" x14ac:dyDescent="0.25"/>
    <row r="80" spans="1:11" ht="14.25" customHeight="1" x14ac:dyDescent="0.25"/>
    <row r="81" spans="1:10" s="45" customFormat="1" ht="14.25" customHeight="1" thickBot="1" x14ac:dyDescent="0.3"/>
    <row r="82" spans="1:10" ht="14.25" customHeight="1" x14ac:dyDescent="0.25"/>
    <row r="83" spans="1:10" ht="14.25" customHeight="1" x14ac:dyDescent="0.25">
      <c r="A83" s="28" t="s">
        <v>110</v>
      </c>
      <c r="B83" t="s">
        <v>79</v>
      </c>
    </row>
    <row r="84" spans="1:10" ht="14.25" customHeight="1" x14ac:dyDescent="0.25">
      <c r="A84" s="14" t="s">
        <v>166</v>
      </c>
    </row>
    <row r="85" spans="1:10" ht="14.25" customHeight="1" x14ac:dyDescent="0.25">
      <c r="B85" s="51" t="s">
        <v>57</v>
      </c>
      <c r="C85" s="51" t="s">
        <v>115</v>
      </c>
      <c r="G85" s="40" t="s">
        <v>78</v>
      </c>
      <c r="H85" s="9" t="s">
        <v>177</v>
      </c>
      <c r="J85" s="34" t="s">
        <v>162</v>
      </c>
    </row>
    <row r="86" spans="1:10" ht="14.25" customHeight="1" x14ac:dyDescent="0.25">
      <c r="B86" s="52" t="s">
        <v>80</v>
      </c>
      <c r="C86" s="52"/>
      <c r="G86" s="39" t="s">
        <v>164</v>
      </c>
      <c r="J86" s="50">
        <f>FIND(" ",B86)</f>
        <v>4</v>
      </c>
    </row>
    <row r="87" spans="1:10" ht="14.25" customHeight="1" x14ac:dyDescent="0.25">
      <c r="B87" s="52" t="s">
        <v>81</v>
      </c>
      <c r="C87" s="52"/>
      <c r="J87" s="50">
        <f t="shared" ref="J87:J88" si="2">FIND(" ",B87)</f>
        <v>5</v>
      </c>
    </row>
    <row r="88" spans="1:10" ht="14.25" customHeight="1" x14ac:dyDescent="0.25">
      <c r="B88" s="52" t="s">
        <v>82</v>
      </c>
      <c r="C88" s="52"/>
      <c r="J88" s="50">
        <f t="shared" si="2"/>
        <v>12</v>
      </c>
    </row>
    <row r="89" spans="1:10" ht="14.25" customHeight="1" x14ac:dyDescent="0.25"/>
    <row r="90" spans="1:10" s="45" customFormat="1" ht="14.25" customHeight="1" thickBot="1" x14ac:dyDescent="0.3"/>
    <row r="91" spans="1:10" ht="14.25" customHeight="1" x14ac:dyDescent="0.25"/>
    <row r="92" spans="1:10" ht="14.25" customHeight="1" x14ac:dyDescent="0.25">
      <c r="A92" s="28" t="s">
        <v>110</v>
      </c>
      <c r="B92" t="s">
        <v>112</v>
      </c>
    </row>
    <row r="94" spans="1:10" x14ac:dyDescent="0.25">
      <c r="B94" s="51" t="s">
        <v>117</v>
      </c>
      <c r="C94" s="51" t="s">
        <v>115</v>
      </c>
      <c r="G94" s="2" t="s">
        <v>31</v>
      </c>
      <c r="H94" s="8" t="s">
        <v>39</v>
      </c>
    </row>
    <row r="95" spans="1:10" x14ac:dyDescent="0.25">
      <c r="B95" s="52" t="s">
        <v>6</v>
      </c>
      <c r="C95" s="52"/>
      <c r="G95" s="39" t="s">
        <v>164</v>
      </c>
    </row>
    <row r="96" spans="1:10" x14ac:dyDescent="0.25">
      <c r="B96" s="52" t="s">
        <v>181</v>
      </c>
      <c r="C96" s="52"/>
    </row>
    <row r="97" spans="1:3" x14ac:dyDescent="0.25">
      <c r="B97" s="52" t="s">
        <v>182</v>
      </c>
      <c r="C97" s="52"/>
    </row>
    <row r="99" spans="1:3" s="45" customFormat="1" ht="15.75" thickBot="1" x14ac:dyDescent="0.3"/>
    <row r="100" spans="1:3" s="37" customFormat="1" x14ac:dyDescent="0.25">
      <c r="A100" s="37" t="s">
        <v>178</v>
      </c>
    </row>
  </sheetData>
  <mergeCells count="3">
    <mergeCell ref="A1:E1"/>
    <mergeCell ref="A2:E2"/>
    <mergeCell ref="B61:E61"/>
  </mergeCells>
  <hyperlinks>
    <hyperlink ref="A2" r:id="rId1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M54"/>
  <sheetViews>
    <sheetView workbookViewId="0">
      <selection activeCell="F14" sqref="F14"/>
    </sheetView>
  </sheetViews>
  <sheetFormatPr defaultRowHeight="15" x14ac:dyDescent="0.25"/>
  <cols>
    <col min="1" max="1" width="20.5703125" customWidth="1"/>
    <col min="2" max="2" width="16" customWidth="1"/>
    <col min="3" max="3" width="15.140625" customWidth="1"/>
    <col min="9" max="9" width="11.85546875" bestFit="1" customWidth="1"/>
    <col min="10" max="10" width="27" customWidth="1"/>
    <col min="13" max="13" width="11.85546875" customWidth="1"/>
  </cols>
  <sheetData>
    <row r="3" spans="1:9" x14ac:dyDescent="0.25">
      <c r="B3" s="22"/>
    </row>
    <row r="4" spans="1:9" x14ac:dyDescent="0.25">
      <c r="B4" s="22"/>
    </row>
    <row r="5" spans="1:9" x14ac:dyDescent="0.25">
      <c r="A5" s="2" t="s">
        <v>93</v>
      </c>
      <c r="B5" s="8" t="s">
        <v>96</v>
      </c>
      <c r="C5" s="1"/>
      <c r="D5" s="1"/>
      <c r="E5" s="1"/>
      <c r="F5" s="1"/>
      <c r="G5" s="1"/>
      <c r="H5" s="1"/>
      <c r="I5" s="1"/>
    </row>
    <row r="6" spans="1:9" x14ac:dyDescent="0.25">
      <c r="B6" s="28" t="s">
        <v>110</v>
      </c>
      <c r="C6" t="s">
        <v>121</v>
      </c>
    </row>
    <row r="7" spans="1:9" x14ac:dyDescent="0.25">
      <c r="B7" s="62" t="s">
        <v>123</v>
      </c>
      <c r="C7" s="29" t="s">
        <v>115</v>
      </c>
      <c r="D7" s="29" t="s">
        <v>116</v>
      </c>
      <c r="E7" s="29" t="s">
        <v>122</v>
      </c>
      <c r="G7" t="str">
        <f>TEXT(B9,"ddd dd.mm.rr")</f>
        <v>út 17.01.17</v>
      </c>
    </row>
    <row r="8" spans="1:9" x14ac:dyDescent="0.25">
      <c r="B8" s="62"/>
      <c r="C8" s="30" t="str">
        <f>TEXT(B9,"ddd dd.mm.rr")</f>
        <v>út 17.01.17</v>
      </c>
      <c r="D8" s="30" t="str">
        <f>TEXT(B9,"dd.mmmm.rrrr")</f>
        <v>17.leden.2017</v>
      </c>
      <c r="E8" s="29"/>
    </row>
    <row r="9" spans="1:9" x14ac:dyDescent="0.25">
      <c r="B9" s="24">
        <v>42752</v>
      </c>
    </row>
    <row r="10" spans="1:9" x14ac:dyDescent="0.25">
      <c r="B10" s="24">
        <v>42760</v>
      </c>
    </row>
    <row r="11" spans="1:9" x14ac:dyDescent="0.25">
      <c r="B11" s="22"/>
    </row>
    <row r="12" spans="1:9" x14ac:dyDescent="0.25">
      <c r="B12" s="25" t="s">
        <v>94</v>
      </c>
    </row>
    <row r="13" spans="1:9" x14ac:dyDescent="0.25">
      <c r="B13" s="25"/>
    </row>
    <row r="14" spans="1:9" x14ac:dyDescent="0.25">
      <c r="A14" s="2" t="s">
        <v>10</v>
      </c>
      <c r="B14" s="8" t="s">
        <v>97</v>
      </c>
      <c r="C14" s="1"/>
      <c r="D14" s="1"/>
      <c r="E14" s="1"/>
      <c r="F14" s="1"/>
      <c r="G14" s="1"/>
      <c r="H14" s="1"/>
      <c r="I14" s="1"/>
    </row>
    <row r="15" spans="1:9" x14ac:dyDescent="0.25">
      <c r="A15" s="4" t="s">
        <v>14</v>
      </c>
      <c r="B15" s="28" t="s">
        <v>110</v>
      </c>
      <c r="C15" t="s">
        <v>125</v>
      </c>
    </row>
    <row r="16" spans="1:9" x14ac:dyDescent="0.25">
      <c r="B16" s="14" t="s">
        <v>57</v>
      </c>
      <c r="C16" s="14" t="s">
        <v>124</v>
      </c>
      <c r="D16" s="14" t="s">
        <v>127</v>
      </c>
      <c r="E16" s="14" t="s">
        <v>126</v>
      </c>
    </row>
    <row r="17" spans="1:6" x14ac:dyDescent="0.25">
      <c r="B17" t="s">
        <v>11</v>
      </c>
      <c r="C17">
        <v>20</v>
      </c>
      <c r="D17" t="s">
        <v>128</v>
      </c>
      <c r="F17" s="3" t="str">
        <f>REPT("*",C17)</f>
        <v>********************</v>
      </c>
    </row>
    <row r="18" spans="1:6" x14ac:dyDescent="0.25">
      <c r="B18" t="s">
        <v>12</v>
      </c>
      <c r="C18">
        <v>15</v>
      </c>
      <c r="D18" t="s">
        <v>129</v>
      </c>
      <c r="F18" s="3" t="str">
        <f t="shared" ref="F18" si="0">REPT("*",C18)</f>
        <v>***************</v>
      </c>
    </row>
    <row r="19" spans="1:6" x14ac:dyDescent="0.25">
      <c r="B19" t="s">
        <v>13</v>
      </c>
      <c r="C19">
        <v>7</v>
      </c>
      <c r="D19" t="s">
        <v>130</v>
      </c>
      <c r="F19" s="5" t="str">
        <f>REPT($A$113,C19)</f>
        <v/>
      </c>
    </row>
    <row r="24" spans="1:6" x14ac:dyDescent="0.25">
      <c r="A24" s="14" t="s">
        <v>60</v>
      </c>
      <c r="B24" s="14" t="s">
        <v>57</v>
      </c>
      <c r="C24" s="14" t="s">
        <v>58</v>
      </c>
      <c r="D24" s="14" t="s">
        <v>59</v>
      </c>
    </row>
    <row r="25" spans="1:6" x14ac:dyDescent="0.25">
      <c r="A25" t="s">
        <v>54</v>
      </c>
    </row>
    <row r="26" spans="1:6" x14ac:dyDescent="0.25">
      <c r="A26" t="s">
        <v>55</v>
      </c>
    </row>
    <row r="27" spans="1:6" x14ac:dyDescent="0.25">
      <c r="A27" t="s">
        <v>56</v>
      </c>
    </row>
    <row r="42" spans="1:10" x14ac:dyDescent="0.25">
      <c r="A42" s="6" t="s">
        <v>15</v>
      </c>
      <c r="B42" s="6" t="s">
        <v>20</v>
      </c>
    </row>
    <row r="43" spans="1:10" x14ac:dyDescent="0.25">
      <c r="A43" t="s">
        <v>16</v>
      </c>
      <c r="I43">
        <f>FIND("-",A43)</f>
        <v>3</v>
      </c>
      <c r="J43" t="str">
        <f>LEFT(A43,I43-1)</f>
        <v>VT</v>
      </c>
    </row>
    <row r="44" spans="1:10" x14ac:dyDescent="0.25">
      <c r="A44" t="s">
        <v>17</v>
      </c>
      <c r="I44">
        <f t="shared" ref="I44:I47" si="1">FIND("-",A44)</f>
        <v>4</v>
      </c>
      <c r="J44" t="str">
        <f t="shared" ref="J44:J47" si="2">LEFT(A44,I44-1)</f>
        <v>MTR</v>
      </c>
    </row>
    <row r="45" spans="1:10" x14ac:dyDescent="0.25">
      <c r="A45" t="s">
        <v>18</v>
      </c>
      <c r="I45">
        <f t="shared" si="1"/>
        <v>3</v>
      </c>
      <c r="J45" t="str">
        <f t="shared" si="2"/>
        <v>AA</v>
      </c>
    </row>
    <row r="46" spans="1:10" x14ac:dyDescent="0.25">
      <c r="A46" t="s">
        <v>21</v>
      </c>
      <c r="I46">
        <f t="shared" si="1"/>
        <v>6</v>
      </c>
      <c r="J46" t="str">
        <f t="shared" si="2"/>
        <v>RRABC</v>
      </c>
    </row>
    <row r="47" spans="1:10" x14ac:dyDescent="0.25">
      <c r="A47" t="s">
        <v>19</v>
      </c>
      <c r="I47">
        <f t="shared" si="1"/>
        <v>3</v>
      </c>
      <c r="J47" t="str">
        <f t="shared" si="2"/>
        <v>VT</v>
      </c>
    </row>
    <row r="52" spans="1:13" x14ac:dyDescent="0.25">
      <c r="B52" t="s">
        <v>24</v>
      </c>
      <c r="C52" t="s">
        <v>25</v>
      </c>
    </row>
    <row r="53" spans="1:13" x14ac:dyDescent="0.25">
      <c r="A53" s="7" t="s">
        <v>22</v>
      </c>
      <c r="I53">
        <f>FIND("/",A53,8)</f>
        <v>23</v>
      </c>
      <c r="J53" t="str">
        <f>LEFT(A53,I53)</f>
        <v>http://seo.example.com/</v>
      </c>
      <c r="K53">
        <f>LEN(A53)</f>
        <v>28</v>
      </c>
      <c r="L53">
        <f>K53-I53</f>
        <v>5</v>
      </c>
      <c r="M53" t="str">
        <f>RIGHT(A53,L53)</f>
        <v>umime</v>
      </c>
    </row>
    <row r="54" spans="1:13" x14ac:dyDescent="0.25">
      <c r="A54" s="7" t="s">
        <v>23</v>
      </c>
      <c r="I54">
        <f>FIND("/",A54,8)</f>
        <v>23</v>
      </c>
      <c r="J54" t="str">
        <f>LEFT(A54,I54)</f>
        <v>http://nic.example.com/</v>
      </c>
      <c r="K54">
        <f>LEN(A54)</f>
        <v>30</v>
      </c>
      <c r="L54">
        <f>K54-I54</f>
        <v>7</v>
      </c>
      <c r="M54" t="str">
        <f>RIGHT(A54,L54)</f>
        <v>neumime</v>
      </c>
    </row>
  </sheetData>
  <mergeCells count="1">
    <mergeCell ref="B7:B8"/>
  </mergeCells>
  <hyperlinks>
    <hyperlink ref="A54" r:id="rId1"/>
    <hyperlink ref="B12" r:id="rId2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6"/>
  <sheetViews>
    <sheetView workbookViewId="0">
      <selection activeCell="C24" sqref="C24"/>
    </sheetView>
  </sheetViews>
  <sheetFormatPr defaultRowHeight="15" x14ac:dyDescent="0.25"/>
  <cols>
    <col min="1" max="1" width="20.5703125" customWidth="1"/>
    <col min="2" max="2" width="16" customWidth="1"/>
    <col min="3" max="3" width="15.140625" customWidth="1"/>
    <col min="9" max="9" width="11.85546875" bestFit="1" customWidth="1"/>
    <col min="10" max="10" width="27" customWidth="1"/>
    <col min="13" max="13" width="11.85546875" customWidth="1"/>
  </cols>
  <sheetData>
    <row r="1" spans="1:5" ht="21" customHeight="1" x14ac:dyDescent="0.25">
      <c r="A1" s="63" t="s">
        <v>75</v>
      </c>
      <c r="B1" s="63"/>
      <c r="C1" s="63"/>
      <c r="D1" s="63"/>
      <c r="E1" s="63"/>
    </row>
    <row r="3" spans="1:5" x14ac:dyDescent="0.25">
      <c r="A3" s="14" t="s">
        <v>60</v>
      </c>
      <c r="B3" s="14" t="s">
        <v>57</v>
      </c>
      <c r="C3" s="14" t="s">
        <v>58</v>
      </c>
      <c r="D3" s="14" t="s">
        <v>59</v>
      </c>
    </row>
    <row r="4" spans="1:5" x14ac:dyDescent="0.25">
      <c r="A4" t="s">
        <v>54</v>
      </c>
      <c r="B4" t="s">
        <v>12</v>
      </c>
      <c r="C4" t="s">
        <v>76</v>
      </c>
      <c r="D4" t="s">
        <v>77</v>
      </c>
    </row>
    <row r="5" spans="1:5" x14ac:dyDescent="0.25">
      <c r="A5" t="s">
        <v>55</v>
      </c>
    </row>
    <row r="6" spans="1:5" x14ac:dyDescent="0.25">
      <c r="A6" t="s">
        <v>56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31"/>
  <sheetViews>
    <sheetView workbookViewId="0">
      <selection activeCell="A5" sqref="A5"/>
    </sheetView>
  </sheetViews>
  <sheetFormatPr defaultRowHeight="15" x14ac:dyDescent="0.25"/>
  <cols>
    <col min="2" max="2" width="77.140625" customWidth="1"/>
  </cols>
  <sheetData>
    <row r="1" spans="1:3" ht="21" x14ac:dyDescent="0.35">
      <c r="A1" s="64" t="s">
        <v>0</v>
      </c>
      <c r="B1" s="64"/>
      <c r="C1" s="64"/>
    </row>
    <row r="2" spans="1:3" x14ac:dyDescent="0.25">
      <c r="A2" s="60" t="s">
        <v>45</v>
      </c>
      <c r="B2" s="57"/>
      <c r="C2" s="57"/>
    </row>
    <row r="4" spans="1:3" ht="21.75" customHeight="1" x14ac:dyDescent="0.25">
      <c r="B4" s="33" t="s">
        <v>157</v>
      </c>
    </row>
    <row r="5" spans="1:3" ht="31.5" customHeight="1" x14ac:dyDescent="0.25">
      <c r="B5" s="31" t="s">
        <v>131</v>
      </c>
    </row>
    <row r="6" spans="1:3" ht="31.5" customHeight="1" x14ac:dyDescent="0.25">
      <c r="B6" s="32" t="s">
        <v>132</v>
      </c>
    </row>
    <row r="7" spans="1:3" ht="31.5" customHeight="1" x14ac:dyDescent="0.25">
      <c r="B7" s="32" t="s">
        <v>133</v>
      </c>
    </row>
    <row r="8" spans="1:3" ht="31.5" customHeight="1" x14ac:dyDescent="0.25">
      <c r="B8" s="32" t="s">
        <v>134</v>
      </c>
    </row>
    <row r="9" spans="1:3" ht="31.5" customHeight="1" x14ac:dyDescent="0.25">
      <c r="B9" s="32" t="s">
        <v>135</v>
      </c>
    </row>
    <row r="10" spans="1:3" ht="31.5" customHeight="1" x14ac:dyDescent="0.25">
      <c r="B10" s="32" t="s">
        <v>136</v>
      </c>
    </row>
    <row r="11" spans="1:3" ht="31.5" customHeight="1" x14ac:dyDescent="0.25">
      <c r="B11" s="32" t="s">
        <v>137</v>
      </c>
    </row>
    <row r="12" spans="1:3" ht="31.5" customHeight="1" x14ac:dyDescent="0.25">
      <c r="B12" s="32" t="s">
        <v>138</v>
      </c>
    </row>
    <row r="13" spans="1:3" ht="31.5" customHeight="1" x14ac:dyDescent="0.25">
      <c r="B13" s="31" t="s">
        <v>139</v>
      </c>
    </row>
    <row r="14" spans="1:3" ht="31.5" customHeight="1" x14ac:dyDescent="0.25">
      <c r="B14" s="31" t="s">
        <v>140</v>
      </c>
    </row>
    <row r="15" spans="1:3" ht="31.5" customHeight="1" x14ac:dyDescent="0.25">
      <c r="B15" s="32" t="s">
        <v>141</v>
      </c>
    </row>
    <row r="16" spans="1:3" ht="31.5" customHeight="1" x14ac:dyDescent="0.25">
      <c r="B16" s="32" t="s">
        <v>142</v>
      </c>
    </row>
    <row r="17" spans="1:3" ht="31.5" customHeight="1" x14ac:dyDescent="0.25">
      <c r="B17" s="32" t="s">
        <v>143</v>
      </c>
    </row>
    <row r="18" spans="1:3" ht="31.5" customHeight="1" x14ac:dyDescent="0.25">
      <c r="B18" s="32" t="s">
        <v>144</v>
      </c>
    </row>
    <row r="19" spans="1:3" ht="31.5" customHeight="1" x14ac:dyDescent="0.25">
      <c r="B19" s="32" t="s">
        <v>145</v>
      </c>
    </row>
    <row r="20" spans="1:3" ht="31.5" customHeight="1" x14ac:dyDescent="0.25">
      <c r="B20" s="32" t="s">
        <v>146</v>
      </c>
    </row>
    <row r="21" spans="1:3" ht="31.5" customHeight="1" x14ac:dyDescent="0.25">
      <c r="B21" s="31" t="s">
        <v>147</v>
      </c>
    </row>
    <row r="22" spans="1:3" ht="31.5" customHeight="1" x14ac:dyDescent="0.25">
      <c r="B22" s="31" t="s">
        <v>148</v>
      </c>
    </row>
    <row r="23" spans="1:3" ht="31.5" customHeight="1" x14ac:dyDescent="0.25">
      <c r="B23" s="32" t="s">
        <v>149</v>
      </c>
    </row>
    <row r="24" spans="1:3" ht="31.5" customHeight="1" x14ac:dyDescent="0.25">
      <c r="B24" s="32" t="s">
        <v>150</v>
      </c>
    </row>
    <row r="25" spans="1:3" ht="31.5" customHeight="1" x14ac:dyDescent="0.25">
      <c r="B25" s="32" t="s">
        <v>151</v>
      </c>
    </row>
    <row r="26" spans="1:3" ht="31.5" customHeight="1" x14ac:dyDescent="0.25">
      <c r="B26" s="31" t="s">
        <v>152</v>
      </c>
    </row>
    <row r="27" spans="1:3" ht="31.5" customHeight="1" x14ac:dyDescent="0.25">
      <c r="B27" s="32" t="s">
        <v>153</v>
      </c>
    </row>
    <row r="28" spans="1:3" ht="31.5" customHeight="1" x14ac:dyDescent="0.25">
      <c r="B28" s="32" t="s">
        <v>154</v>
      </c>
    </row>
    <row r="29" spans="1:3" ht="31.5" customHeight="1" x14ac:dyDescent="0.25">
      <c r="B29" s="32" t="s">
        <v>155</v>
      </c>
    </row>
    <row r="31" spans="1:3" x14ac:dyDescent="0.25">
      <c r="A31" s="65" t="s">
        <v>156</v>
      </c>
      <c r="B31" s="65"/>
      <c r="C31" s="65"/>
    </row>
  </sheetData>
  <mergeCells count="3">
    <mergeCell ref="A1:C1"/>
    <mergeCell ref="A2:C2"/>
    <mergeCell ref="A31:C31"/>
  </mergeCells>
  <hyperlinks>
    <hyperlink ref="A2" r:id="rId1"/>
    <hyperlink ref="B6" r:id="rId2" tooltip="CONCATENATE" display="http://office.lasakovi.com/excel/funkce-textove/CONCATENATE-textova-funkce-Excel/"/>
    <hyperlink ref="B7" r:id="rId3" tooltip="ČÁST" display="http://office.lasakovi.com/excel/funkce-textove/CAST-MID-textova-funkce-Excel/"/>
    <hyperlink ref="B8" r:id="rId4" tooltip="DÉLKA" display="http://office.lasakovi.com/excel/funkce-textove/DELKA-LEN-textova-funkce-Excel/"/>
    <hyperlink ref="B9" r:id="rId5" tooltip="DOSADIT" display="http://office.lasakovi.com/excel/funkce-textove/DOSADIT-SUBSTITUTE-textova-funkce-Excel/"/>
    <hyperlink ref="B10" r:id="rId6" tooltip="HLEDAT" display="http://office.lasakovi.com/excel/funkce-textove/HLEDAT-SEARCH-textova-funkce-Excel/"/>
    <hyperlink ref="B11" r:id="rId7" tooltip="HODNOTA" display="http://office.lasakovi.com/excel/funkce-textove/STEJNE-EXACT-porovnat-Excel/"/>
    <hyperlink ref="B12" r:id="rId8" tooltip="HODNOTA.NA.TEXT" display="http://office.lasakovi.com/excel/funkce-textove/HODNOTA-NA-TEXT-funkce-excel/"/>
    <hyperlink ref="B15" r:id="rId9" tooltip="MALÁ" display="http://office.lasakovi.com/excel/funkce-textove/MALA-LOWER-na-mala-pismena-Excel/"/>
    <hyperlink ref="B16" r:id="rId10" tooltip="NAHRADIT" display="http://office.lasakovi.com/excel/funkce-textove/NAHRADIT-REPLACE-nahradit-retezec-Excel/"/>
    <hyperlink ref="B17" r:id="rId11" tooltip="NAJÍT" display="http://office.lasakovi.com/excel/funkce-textove/NAJIT-FIND-textova-funkce-Excel/"/>
    <hyperlink ref="B18" r:id="rId12" tooltip="OPAKOVAT" display="http://office.lasakovi.com/excel/funkce-textove/OPAKOVAT-REPT-zopakovat-znak-Excel/"/>
    <hyperlink ref="B19" r:id="rId13" tooltip="PROČISTIT" display="http://office.lasakovi.com/excel/funkce-textove/PROCISTIT-TRIM-odstranit-mezery-Excel/"/>
    <hyperlink ref="B20" r:id="rId14" tooltip="STEJNÉ" display="http://office.lasakovi.com/excel/funkce-textove/STEJNE-EXACT-porovnat-Excel/"/>
    <hyperlink ref="B23" r:id="rId15" tooltip="VELKÁ" display="http://office.lasakovi.com/excel/funkce-textove/VELKA-UPPER-na-velka-pismena-Excel/"/>
    <hyperlink ref="B24" r:id="rId16" tooltip="VELKÁ2" display="http://office.lasakovi.com/excel/funkce-textove/VELKA2-PROPER-prvn-pismeno-velke-Excel/"/>
    <hyperlink ref="B25" r:id="rId17" tooltip="VYČISTIT" display="http://office.lasakovi.com/excel/funkce-textove/VYCISTIT-CLEAN-odstran-netisknutelne-znaky-Excel/"/>
    <hyperlink ref="B27" r:id="rId18" tooltip="ZLEVA" display="http://office.lasakovi.com/excel/funkce-textove/ZLEVA-vlevo-RIGHT-textova-funkce-Excel/"/>
    <hyperlink ref="B28" r:id="rId19" tooltip="ZNAK" display="http://office.lasakovi.com/excel/funkce-textove/ZNAK-CHAR-textova-funkce-Excel/"/>
    <hyperlink ref="B29" r:id="rId20" tooltip="ZPRAVA" display="http://office.lasakovi.com/excel/funkce-textove/ZPRAVA-vpravo-right-textova-funkce-Excel/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Ukázka - teorie</vt:lpstr>
      <vt:lpstr>Textové</vt:lpstr>
      <vt:lpstr>ukázky složitější</vt:lpstr>
      <vt:lpstr>ukázky složité (2)</vt:lpstr>
      <vt:lpstr>Textové funkce - SEZNAM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2017-09-15T18:35:17Z</dcterms:modified>
</cp:coreProperties>
</file>