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nstitutions\MU\FinMan\"/>
    </mc:Choice>
  </mc:AlternateContent>
  <bookViews>
    <workbookView xWindow="0" yWindow="0" windowWidth="19200" windowHeight="7044"/>
  </bookViews>
  <sheets>
    <sheet name="GE" sheetId="1" r:id="rId1"/>
  </sheets>
  <calcPr calcId="0"/>
</workbook>
</file>

<file path=xl/calcChain.xml><?xml version="1.0" encoding="utf-8"?>
<calcChain xmlns="http://schemas.openxmlformats.org/spreadsheetml/2006/main">
  <c r="J12" i="1" l="1"/>
  <c r="J13" i="1"/>
  <c r="J11" i="1"/>
  <c r="J10" i="1"/>
  <c r="J9" i="1"/>
  <c r="K4" i="1"/>
  <c r="K5" i="1"/>
  <c r="K6" i="1" s="1"/>
  <c r="J6" i="1"/>
  <c r="J5" i="1"/>
  <c r="J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<sst xmlns="http://schemas.openxmlformats.org/spreadsheetml/2006/main" count="22" uniqueCount="17">
  <si>
    <t>Date</t>
  </si>
  <si>
    <t>GE</t>
  </si>
  <si>
    <t>BRK</t>
  </si>
  <si>
    <t>R_GE</t>
  </si>
  <si>
    <t>R_BRK</t>
  </si>
  <si>
    <t>Equall w. port</t>
  </si>
  <si>
    <t>Stand alone analysis</t>
  </si>
  <si>
    <t>Expected return</t>
  </si>
  <si>
    <t>R</t>
  </si>
  <si>
    <t>Variance</t>
  </si>
  <si>
    <t>Standard dev</t>
  </si>
  <si>
    <t>D</t>
  </si>
  <si>
    <t>Portfolio analysis</t>
  </si>
  <si>
    <t>Weights</t>
  </si>
  <si>
    <t>W</t>
  </si>
  <si>
    <t>Correlation</t>
  </si>
  <si>
    <t>Covariance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</si>
</sst>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8" x14ac:knownFonts="1">
    <font>
      <sz val="10"/>
      <color theme="1"/>
      <name val="Times New Roman"/>
      <family val="2"/>
    </font>
    <font>
      <sz val="10"/>
      <color theme="1"/>
      <name val="Times New Roman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0"/>
      <color rgb="FF006100"/>
      <name val="Times New Roman"/>
      <family val="2"/>
    </font>
    <font>
      <sz val="10"/>
      <color rgb="FF9C0006"/>
      <name val="Times New Roman"/>
      <family val="2"/>
    </font>
    <font>
      <sz val="10"/>
      <color rgb="FF9C6500"/>
      <name val="Times New Roman"/>
      <family val="2"/>
    </font>
    <font>
      <sz val="10"/>
      <color rgb="FF3F3F76"/>
      <name val="Times New Roman"/>
      <family val="2"/>
    </font>
    <font>
      <b/>
      <sz val="10"/>
      <color rgb="FF3F3F3F"/>
      <name val="Times New Roman"/>
      <family val="2"/>
    </font>
    <font>
      <b/>
      <sz val="10"/>
      <color rgb="FFFA7D00"/>
      <name val="Times New Roman"/>
      <family val="2"/>
    </font>
    <font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F0000"/>
      <name val="Times New Roman"/>
      <family val="2"/>
    </font>
    <font>
      <i/>
      <sz val="10"/>
      <color rgb="FF7F7F7F"/>
      <name val="Times New Roman"/>
      <family val="2"/>
    </font>
    <font>
      <b/>
      <sz val="10"/>
      <color theme="1"/>
      <name val="Times New Roman"/>
      <family val="2"/>
    </font>
    <font>
      <sz val="10"/>
      <color theme="0"/>
      <name val="Times New Roman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164" fontId="0" fillId="0" borderId="10" xfId="0" applyNumberFormat="1" applyBorder="1" applyAlignment="1">
      <alignment horizontal="center"/>
    </xf>
  </cellXfs>
  <cellStyles count="42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3"/>
  <sheetViews>
    <sheetView tabSelected="1" topLeftCell="C1" workbookViewId="0">
      <selection activeCell="H15" sqref="H15"/>
    </sheetView>
  </sheetViews>
  <sheetFormatPr defaultRowHeight="13.2" x14ac:dyDescent="0.25"/>
  <cols>
    <col min="2" max="5" width="8.88671875" style="2"/>
    <col min="6" max="6" width="11.44140625" style="4" bestFit="1" customWidth="1"/>
    <col min="8" max="8" width="16.21875" style="7" bestFit="1" customWidth="1"/>
    <col min="9" max="9" width="2.77734375" style="2" bestFit="1" customWidth="1"/>
    <col min="10" max="11" width="5.88671875" style="2" customWidth="1"/>
  </cols>
  <sheetData>
    <row r="1" spans="1:11" x14ac:dyDescent="0.25">
      <c r="A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5</v>
      </c>
    </row>
    <row r="2" spans="1:11" x14ac:dyDescent="0.25">
      <c r="A2" s="1">
        <v>36100</v>
      </c>
      <c r="B2" s="2">
        <v>15.737392</v>
      </c>
      <c r="C2" s="2">
        <v>67900</v>
      </c>
      <c r="H2" s="8"/>
      <c r="I2" s="6"/>
      <c r="J2" s="6" t="s">
        <v>1</v>
      </c>
      <c r="K2" s="6" t="s">
        <v>2</v>
      </c>
    </row>
    <row r="3" spans="1:11" x14ac:dyDescent="0.25">
      <c r="A3" s="1">
        <v>36130</v>
      </c>
      <c r="B3" s="2">
        <v>17.761700000000001</v>
      </c>
      <c r="C3" s="2">
        <v>70000</v>
      </c>
      <c r="D3" s="2">
        <v>0.129</v>
      </c>
      <c r="E3" s="2">
        <v>3.1E-2</v>
      </c>
      <c r="F3" s="5">
        <f>0.5*D3+0.5*E3</f>
        <v>0.08</v>
      </c>
      <c r="H3" s="7" t="s">
        <v>6</v>
      </c>
    </row>
    <row r="4" spans="1:11" x14ac:dyDescent="0.25">
      <c r="A4" s="1">
        <v>36161</v>
      </c>
      <c r="B4" s="2">
        <v>18.452929999999999</v>
      </c>
      <c r="C4" s="2">
        <v>65000</v>
      </c>
      <c r="D4" s="2">
        <v>3.9E-2</v>
      </c>
      <c r="E4" s="2">
        <v>-7.0999999999999994E-2</v>
      </c>
      <c r="F4" s="5">
        <f t="shared" ref="F4:F67" si="0">0.5*D4+0.5*E4</f>
        <v>-1.5999999999999997E-2</v>
      </c>
      <c r="H4" s="7" t="s">
        <v>7</v>
      </c>
      <c r="I4" s="2" t="s">
        <v>8</v>
      </c>
      <c r="J4" s="3">
        <f>AVERAGE(D3:D243)</f>
        <v>8.6721991701244679E-4</v>
      </c>
      <c r="K4" s="3">
        <f>AVERAGE(E3:E243)</f>
        <v>7.626556016597506E-3</v>
      </c>
    </row>
    <row r="5" spans="1:11" x14ac:dyDescent="0.25">
      <c r="A5" s="1">
        <v>36192</v>
      </c>
      <c r="B5" s="2">
        <v>17.650154000000001</v>
      </c>
      <c r="C5" s="2">
        <v>71100</v>
      </c>
      <c r="D5" s="2">
        <v>-4.3999999999999997E-2</v>
      </c>
      <c r="E5" s="2">
        <v>9.4E-2</v>
      </c>
      <c r="F5" s="5">
        <f t="shared" si="0"/>
        <v>2.5000000000000001E-2</v>
      </c>
      <c r="H5" s="7" t="s">
        <v>9</v>
      </c>
      <c r="J5" s="3">
        <f>_xlfn.VAR.P(D3:D243)</f>
        <v>5.8579159794080694E-3</v>
      </c>
      <c r="K5" s="3">
        <f>_xlfn.VAR.P(E3:E243)</f>
        <v>2.7421758922883538E-3</v>
      </c>
    </row>
    <row r="6" spans="1:11" x14ac:dyDescent="0.25">
      <c r="A6" s="1">
        <v>36220</v>
      </c>
      <c r="B6" s="2">
        <v>19.464652999999998</v>
      </c>
      <c r="C6" s="2">
        <v>71400</v>
      </c>
      <c r="D6" s="2">
        <v>0.10299999999999999</v>
      </c>
      <c r="E6" s="2">
        <v>4.0000000000000001E-3</v>
      </c>
      <c r="F6" s="5">
        <f t="shared" si="0"/>
        <v>5.3499999999999999E-2</v>
      </c>
      <c r="H6" s="8" t="s">
        <v>10</v>
      </c>
      <c r="I6" s="6" t="s">
        <v>11</v>
      </c>
      <c r="J6" s="9">
        <f>SQRT(J5)</f>
        <v>7.6537023586027111E-2</v>
      </c>
      <c r="K6" s="9">
        <f>SQRT(K5)</f>
        <v>5.2365789331283392E-2</v>
      </c>
    </row>
    <row r="7" spans="1:11" x14ac:dyDescent="0.25">
      <c r="A7" s="1">
        <v>36251</v>
      </c>
      <c r="B7" s="2">
        <v>18.740224999999999</v>
      </c>
      <c r="C7" s="2">
        <v>76400</v>
      </c>
      <c r="D7" s="2">
        <v>-3.6999999999999998E-2</v>
      </c>
      <c r="E7" s="2">
        <v>7.0000000000000007E-2</v>
      </c>
      <c r="F7" s="5">
        <f t="shared" si="0"/>
        <v>1.6500000000000004E-2</v>
      </c>
      <c r="H7" s="7" t="s">
        <v>12</v>
      </c>
    </row>
    <row r="8" spans="1:11" x14ac:dyDescent="0.25">
      <c r="A8" s="1">
        <v>36281</v>
      </c>
      <c r="B8" s="2">
        <v>18.084425</v>
      </c>
      <c r="C8" s="2">
        <v>72000</v>
      </c>
      <c r="D8" s="2">
        <v>-3.5000000000000003E-2</v>
      </c>
      <c r="E8" s="2">
        <v>-5.8000000000000003E-2</v>
      </c>
      <c r="F8" s="5">
        <f t="shared" si="0"/>
        <v>-4.65E-2</v>
      </c>
      <c r="H8" s="7" t="s">
        <v>13</v>
      </c>
      <c r="I8" s="2" t="s">
        <v>14</v>
      </c>
      <c r="J8" s="2">
        <v>0.5</v>
      </c>
      <c r="K8" s="2">
        <v>0.5</v>
      </c>
    </row>
    <row r="9" spans="1:11" x14ac:dyDescent="0.25">
      <c r="A9" s="1">
        <v>36312</v>
      </c>
      <c r="B9" s="2">
        <v>20.096281000000001</v>
      </c>
      <c r="C9" s="2">
        <v>68900</v>
      </c>
      <c r="D9" s="2">
        <v>0.111</v>
      </c>
      <c r="E9" s="2">
        <v>-4.2999999999999997E-2</v>
      </c>
      <c r="F9" s="5">
        <f t="shared" si="0"/>
        <v>3.4000000000000002E-2</v>
      </c>
      <c r="H9" s="7" t="s">
        <v>7</v>
      </c>
      <c r="J9" s="3">
        <f>J8*J4+K8*K4</f>
        <v>4.2468879668049768E-3</v>
      </c>
    </row>
    <row r="10" spans="1:11" x14ac:dyDescent="0.25">
      <c r="A10" s="1">
        <v>36342</v>
      </c>
      <c r="B10" s="2">
        <v>19.384900999999999</v>
      </c>
      <c r="C10" s="2">
        <v>67805</v>
      </c>
      <c r="D10" s="2">
        <v>-3.5000000000000003E-2</v>
      </c>
      <c r="E10" s="2">
        <v>-1.6E-2</v>
      </c>
      <c r="F10" s="5">
        <f t="shared" si="0"/>
        <v>-2.5500000000000002E-2</v>
      </c>
      <c r="H10" s="7" t="s">
        <v>15</v>
      </c>
      <c r="J10" s="3">
        <f>CORREL(D3:D243,E3:E243)</f>
        <v>0.3645478058769423</v>
      </c>
    </row>
    <row r="11" spans="1:11" x14ac:dyDescent="0.25">
      <c r="A11" s="1">
        <v>36373</v>
      </c>
      <c r="B11" s="2">
        <v>20.161942</v>
      </c>
      <c r="C11" s="2">
        <v>64200</v>
      </c>
      <c r="D11" s="2">
        <v>0.04</v>
      </c>
      <c r="E11" s="2">
        <v>-5.2999999999999999E-2</v>
      </c>
      <c r="F11" s="5">
        <f t="shared" si="0"/>
        <v>-6.4999999999999988E-3</v>
      </c>
      <c r="H11" s="8" t="s">
        <v>9</v>
      </c>
      <c r="I11" s="6"/>
      <c r="J11" s="9">
        <f>J5*J8^2+K5*K8^2+2*J8*K8*J10*J6*K6</f>
        <v>2.8805624903152499E-3</v>
      </c>
      <c r="K11" s="6"/>
    </row>
    <row r="12" spans="1:11" x14ac:dyDescent="0.25">
      <c r="A12" s="1">
        <v>36404</v>
      </c>
      <c r="B12" s="2">
        <v>21.283912999999998</v>
      </c>
      <c r="C12" s="2">
        <v>55000</v>
      </c>
      <c r="D12" s="2">
        <v>5.6000000000000001E-2</v>
      </c>
      <c r="E12" s="2">
        <v>-0.14299999999999999</v>
      </c>
      <c r="F12" s="5">
        <f t="shared" si="0"/>
        <v>-4.3499999999999997E-2</v>
      </c>
      <c r="H12" s="7" t="s">
        <v>16</v>
      </c>
      <c r="J12" s="3">
        <f>_xlfn.COVARIANCE.P(D3:D243,E3:E243)</f>
        <v>1.4610790447822869E-3</v>
      </c>
    </row>
    <row r="13" spans="1:11" x14ac:dyDescent="0.25">
      <c r="A13" s="1">
        <v>36434</v>
      </c>
      <c r="B13" s="2">
        <v>24.539244</v>
      </c>
      <c r="C13" s="2">
        <v>63900</v>
      </c>
      <c r="D13" s="2">
        <v>0.153</v>
      </c>
      <c r="E13" s="2">
        <v>0.16200000000000001</v>
      </c>
      <c r="F13" s="5">
        <f t="shared" si="0"/>
        <v>0.1575</v>
      </c>
      <c r="H13" s="8" t="s">
        <v>9</v>
      </c>
      <c r="I13" s="6"/>
      <c r="J13" s="9">
        <f>_xlfn.VAR.P(F3:F243)</f>
        <v>2.8805624903152508E-3</v>
      </c>
      <c r="K13" s="6"/>
    </row>
    <row r="14" spans="1:11" x14ac:dyDescent="0.25">
      <c r="A14" s="1">
        <v>36465</v>
      </c>
      <c r="B14" s="2">
        <v>23.565828</v>
      </c>
      <c r="C14" s="2">
        <v>57300</v>
      </c>
      <c r="D14" s="2">
        <v>-0.04</v>
      </c>
      <c r="E14" s="2">
        <v>-0.10299999999999999</v>
      </c>
      <c r="F14" s="5">
        <f t="shared" si="0"/>
        <v>-7.1499999999999994E-2</v>
      </c>
    </row>
    <row r="15" spans="1:11" x14ac:dyDescent="0.25">
      <c r="A15" s="1">
        <v>36495</v>
      </c>
      <c r="B15" s="2">
        <v>28.025445999999999</v>
      </c>
      <c r="C15" s="2">
        <v>56100</v>
      </c>
      <c r="D15" s="2">
        <v>0.189</v>
      </c>
      <c r="E15" s="2">
        <v>-2.1000000000000001E-2</v>
      </c>
      <c r="F15" s="5">
        <f t="shared" si="0"/>
        <v>8.4000000000000005E-2</v>
      </c>
    </row>
    <row r="16" spans="1:11" x14ac:dyDescent="0.25">
      <c r="A16" s="1">
        <v>36526</v>
      </c>
      <c r="B16" s="2">
        <v>24.458259999999999</v>
      </c>
      <c r="C16" s="2">
        <v>51200</v>
      </c>
      <c r="D16" s="2">
        <v>-0.127</v>
      </c>
      <c r="E16" s="2">
        <v>-8.6999999999999994E-2</v>
      </c>
      <c r="F16" s="5">
        <f t="shared" si="0"/>
        <v>-0.107</v>
      </c>
    </row>
    <row r="17" spans="1:6" x14ac:dyDescent="0.25">
      <c r="A17" s="1">
        <v>36557</v>
      </c>
      <c r="B17" s="2">
        <v>24.161667000000001</v>
      </c>
      <c r="C17" s="2">
        <v>44000</v>
      </c>
      <c r="D17" s="2">
        <v>-1.2E-2</v>
      </c>
      <c r="E17" s="2">
        <v>-0.14099999999999999</v>
      </c>
      <c r="F17" s="5">
        <f t="shared" si="0"/>
        <v>-7.6499999999999999E-2</v>
      </c>
    </row>
    <row r="18" spans="1:6" x14ac:dyDescent="0.25">
      <c r="A18" s="1">
        <v>36586</v>
      </c>
      <c r="B18" s="2">
        <v>28.405360999999999</v>
      </c>
      <c r="C18" s="2">
        <v>57200</v>
      </c>
      <c r="D18" s="2">
        <v>0.17599999999999999</v>
      </c>
      <c r="E18" s="2">
        <v>0.3</v>
      </c>
      <c r="F18" s="5">
        <f t="shared" si="0"/>
        <v>0.23799999999999999</v>
      </c>
    </row>
    <row r="19" spans="1:6" x14ac:dyDescent="0.25">
      <c r="A19" s="1">
        <v>36617</v>
      </c>
      <c r="B19" s="2">
        <v>28.957578999999999</v>
      </c>
      <c r="C19" s="2">
        <v>59300</v>
      </c>
      <c r="D19" s="2">
        <v>1.9E-2</v>
      </c>
      <c r="E19" s="2">
        <v>3.6999999999999998E-2</v>
      </c>
      <c r="F19" s="5">
        <f t="shared" si="0"/>
        <v>2.7999999999999997E-2</v>
      </c>
    </row>
    <row r="20" spans="1:6" x14ac:dyDescent="0.25">
      <c r="A20" s="1">
        <v>36647</v>
      </c>
      <c r="B20" s="2">
        <v>29.072680999999999</v>
      </c>
      <c r="C20" s="2">
        <v>58600</v>
      </c>
      <c r="D20" s="2">
        <v>4.0000000000000001E-3</v>
      </c>
      <c r="E20" s="2">
        <v>-1.2E-2</v>
      </c>
      <c r="F20" s="5">
        <f t="shared" si="0"/>
        <v>-4.0000000000000001E-3</v>
      </c>
    </row>
    <row r="21" spans="1:6" x14ac:dyDescent="0.25">
      <c r="A21" s="1">
        <v>36678</v>
      </c>
      <c r="B21" s="2">
        <v>29.279854</v>
      </c>
      <c r="C21" s="2">
        <v>53800</v>
      </c>
      <c r="D21" s="2">
        <v>7.0000000000000001E-3</v>
      </c>
      <c r="E21" s="2">
        <v>-8.2000000000000003E-2</v>
      </c>
      <c r="F21" s="5">
        <f t="shared" si="0"/>
        <v>-3.7499999999999999E-2</v>
      </c>
    </row>
    <row r="22" spans="1:6" x14ac:dyDescent="0.25">
      <c r="A22" s="1">
        <v>36708</v>
      </c>
      <c r="B22" s="2">
        <v>28.554746999999999</v>
      </c>
      <c r="C22" s="2">
        <v>55100</v>
      </c>
      <c r="D22" s="2">
        <v>-2.5000000000000001E-2</v>
      </c>
      <c r="E22" s="2">
        <v>2.4E-2</v>
      </c>
      <c r="F22" s="5">
        <f t="shared" si="0"/>
        <v>-5.0000000000000044E-4</v>
      </c>
    </row>
    <row r="23" spans="1:6" x14ac:dyDescent="0.25">
      <c r="A23" s="1">
        <v>36739</v>
      </c>
      <c r="B23" s="2">
        <v>32.472735999999998</v>
      </c>
      <c r="C23" s="2">
        <v>57700</v>
      </c>
      <c r="D23" s="2">
        <v>0.13700000000000001</v>
      </c>
      <c r="E23" s="2">
        <v>4.7E-2</v>
      </c>
      <c r="F23" s="5">
        <f t="shared" si="0"/>
        <v>9.1999999999999998E-2</v>
      </c>
    </row>
    <row r="24" spans="1:6" x14ac:dyDescent="0.25">
      <c r="A24" s="1">
        <v>36770</v>
      </c>
      <c r="B24" s="2">
        <v>32.022686</v>
      </c>
      <c r="C24" s="2">
        <v>64400</v>
      </c>
      <c r="D24" s="2">
        <v>-1.4E-2</v>
      </c>
      <c r="E24" s="2">
        <v>0.11600000000000001</v>
      </c>
      <c r="F24" s="5">
        <f t="shared" si="0"/>
        <v>5.1000000000000004E-2</v>
      </c>
    </row>
    <row r="25" spans="1:6" x14ac:dyDescent="0.25">
      <c r="A25" s="1">
        <v>36800</v>
      </c>
      <c r="B25" s="2">
        <v>30.431477000000001</v>
      </c>
      <c r="C25" s="2">
        <v>63700</v>
      </c>
      <c r="D25" s="2">
        <v>-0.05</v>
      </c>
      <c r="E25" s="2">
        <v>-1.0999999999999999E-2</v>
      </c>
      <c r="F25" s="5">
        <f t="shared" si="0"/>
        <v>-3.0499999999999999E-2</v>
      </c>
    </row>
    <row r="26" spans="1:6" x14ac:dyDescent="0.25">
      <c r="A26" s="1">
        <v>36831</v>
      </c>
      <c r="B26" s="2">
        <v>27.516724</v>
      </c>
      <c r="C26" s="2">
        <v>65900</v>
      </c>
      <c r="D26" s="2">
        <v>-9.6000000000000002E-2</v>
      </c>
      <c r="E26" s="2">
        <v>3.5000000000000003E-2</v>
      </c>
      <c r="F26" s="5">
        <f t="shared" si="0"/>
        <v>-3.0499999999999999E-2</v>
      </c>
    </row>
    <row r="27" spans="1:6" x14ac:dyDescent="0.25">
      <c r="A27" s="1">
        <v>36861</v>
      </c>
      <c r="B27" s="2">
        <v>26.614540000000002</v>
      </c>
      <c r="C27" s="2">
        <v>71000</v>
      </c>
      <c r="D27" s="2">
        <v>-3.3000000000000002E-2</v>
      </c>
      <c r="E27" s="2">
        <v>7.6999999999999999E-2</v>
      </c>
      <c r="F27" s="5">
        <f t="shared" si="0"/>
        <v>2.1999999999999999E-2</v>
      </c>
    </row>
    <row r="28" spans="1:6" x14ac:dyDescent="0.25">
      <c r="A28" s="1">
        <v>36892</v>
      </c>
      <c r="B28" s="2">
        <v>25.610838000000001</v>
      </c>
      <c r="C28" s="2">
        <v>68400</v>
      </c>
      <c r="D28" s="2">
        <v>-3.7999999999999999E-2</v>
      </c>
      <c r="E28" s="2">
        <v>-3.6999999999999998E-2</v>
      </c>
      <c r="F28" s="5">
        <f t="shared" si="0"/>
        <v>-3.7499999999999999E-2</v>
      </c>
    </row>
    <row r="29" spans="1:6" x14ac:dyDescent="0.25">
      <c r="A29" s="1">
        <v>36923</v>
      </c>
      <c r="B29" s="2">
        <v>25.900480000000002</v>
      </c>
      <c r="C29" s="2">
        <v>70300</v>
      </c>
      <c r="D29" s="2">
        <v>1.0999999999999999E-2</v>
      </c>
      <c r="E29" s="2">
        <v>2.8000000000000001E-2</v>
      </c>
      <c r="F29" s="5">
        <f t="shared" si="0"/>
        <v>1.95E-2</v>
      </c>
    </row>
    <row r="30" spans="1:6" x14ac:dyDescent="0.25">
      <c r="A30" s="1">
        <v>36951</v>
      </c>
      <c r="B30" s="2">
        <v>23.315994</v>
      </c>
      <c r="C30" s="2">
        <v>65450</v>
      </c>
      <c r="D30" s="2">
        <v>-0.1</v>
      </c>
      <c r="E30" s="2">
        <v>-6.9000000000000006E-2</v>
      </c>
      <c r="F30" s="5">
        <f t="shared" si="0"/>
        <v>-8.4500000000000006E-2</v>
      </c>
    </row>
    <row r="31" spans="1:6" x14ac:dyDescent="0.25">
      <c r="A31" s="1">
        <v>36982</v>
      </c>
      <c r="B31" s="2">
        <v>27.128582000000002</v>
      </c>
      <c r="C31" s="2">
        <v>68000</v>
      </c>
      <c r="D31" s="2">
        <v>0.16400000000000001</v>
      </c>
      <c r="E31" s="2">
        <v>3.9E-2</v>
      </c>
      <c r="F31" s="5">
        <f t="shared" si="0"/>
        <v>0.10150000000000001</v>
      </c>
    </row>
    <row r="32" spans="1:6" x14ac:dyDescent="0.25">
      <c r="A32" s="1">
        <v>37012</v>
      </c>
      <c r="B32" s="2">
        <v>27.391307999999999</v>
      </c>
      <c r="C32" s="2">
        <v>68700</v>
      </c>
      <c r="D32" s="2">
        <v>0.01</v>
      </c>
      <c r="E32" s="2">
        <v>0.01</v>
      </c>
      <c r="F32" s="5">
        <f t="shared" si="0"/>
        <v>0.01</v>
      </c>
    </row>
    <row r="33" spans="1:6" x14ac:dyDescent="0.25">
      <c r="A33" s="1">
        <v>37043</v>
      </c>
      <c r="B33" s="2">
        <v>27.391307999999999</v>
      </c>
      <c r="C33" s="2">
        <v>69400</v>
      </c>
      <c r="D33" s="2">
        <v>0</v>
      </c>
      <c r="E33" s="2">
        <v>0.01</v>
      </c>
      <c r="F33" s="5">
        <f t="shared" si="0"/>
        <v>5.0000000000000001E-3</v>
      </c>
    </row>
    <row r="34" spans="1:6" x14ac:dyDescent="0.25">
      <c r="A34" s="1">
        <v>37073</v>
      </c>
      <c r="B34" s="2">
        <v>24.316772</v>
      </c>
      <c r="C34" s="2">
        <v>69200</v>
      </c>
      <c r="D34" s="2">
        <v>-0.112</v>
      </c>
      <c r="E34" s="2">
        <v>-3.0000000000000001E-3</v>
      </c>
      <c r="F34" s="5">
        <f t="shared" si="0"/>
        <v>-5.7500000000000002E-2</v>
      </c>
    </row>
    <row r="35" spans="1:6" x14ac:dyDescent="0.25">
      <c r="A35" s="1">
        <v>37104</v>
      </c>
      <c r="B35" s="2">
        <v>22.937495999999999</v>
      </c>
      <c r="C35" s="2">
        <v>69400</v>
      </c>
      <c r="D35" s="2">
        <v>-5.7000000000000002E-2</v>
      </c>
      <c r="E35" s="2">
        <v>3.0000000000000001E-3</v>
      </c>
      <c r="F35" s="5">
        <f t="shared" si="0"/>
        <v>-2.7E-2</v>
      </c>
    </row>
    <row r="36" spans="1:6" x14ac:dyDescent="0.25">
      <c r="A36" s="1">
        <v>37135</v>
      </c>
      <c r="B36" s="2">
        <v>20.862459000000001</v>
      </c>
      <c r="C36" s="2">
        <v>70000</v>
      </c>
      <c r="D36" s="2">
        <v>-0.09</v>
      </c>
      <c r="E36" s="2">
        <v>8.9999999999999993E-3</v>
      </c>
      <c r="F36" s="5">
        <f t="shared" si="0"/>
        <v>-4.0500000000000001E-2</v>
      </c>
    </row>
    <row r="37" spans="1:6" x14ac:dyDescent="0.25">
      <c r="A37" s="1">
        <v>37165</v>
      </c>
      <c r="B37" s="2">
        <v>20.511859999999999</v>
      </c>
      <c r="C37" s="2">
        <v>71200</v>
      </c>
      <c r="D37" s="2">
        <v>-1.7000000000000001E-2</v>
      </c>
      <c r="E37" s="2">
        <v>1.7000000000000001E-2</v>
      </c>
      <c r="F37" s="5">
        <f t="shared" si="0"/>
        <v>0</v>
      </c>
    </row>
    <row r="38" spans="1:6" x14ac:dyDescent="0.25">
      <c r="A38" s="1">
        <v>37196</v>
      </c>
      <c r="B38" s="2">
        <v>21.68928</v>
      </c>
      <c r="C38" s="2">
        <v>70000</v>
      </c>
      <c r="D38" s="2">
        <v>5.7000000000000002E-2</v>
      </c>
      <c r="E38" s="2">
        <v>-1.7000000000000001E-2</v>
      </c>
      <c r="F38" s="5">
        <f t="shared" si="0"/>
        <v>0.02</v>
      </c>
    </row>
    <row r="39" spans="1:6" x14ac:dyDescent="0.25">
      <c r="A39" s="1">
        <v>37226</v>
      </c>
      <c r="B39" s="2">
        <v>22.579377999999998</v>
      </c>
      <c r="C39" s="2">
        <v>75600</v>
      </c>
      <c r="D39" s="2">
        <v>4.1000000000000002E-2</v>
      </c>
      <c r="E39" s="2">
        <v>0.08</v>
      </c>
      <c r="F39" s="5">
        <f t="shared" si="0"/>
        <v>6.0499999999999998E-2</v>
      </c>
    </row>
    <row r="40" spans="1:6" x14ac:dyDescent="0.25">
      <c r="A40" s="1">
        <v>37257</v>
      </c>
      <c r="B40" s="2">
        <v>21.02206</v>
      </c>
      <c r="C40" s="2">
        <v>73900</v>
      </c>
      <c r="D40" s="2">
        <v>-6.9000000000000006E-2</v>
      </c>
      <c r="E40" s="2">
        <v>-2.1999999999999999E-2</v>
      </c>
      <c r="F40" s="5">
        <f t="shared" si="0"/>
        <v>-4.5499999999999999E-2</v>
      </c>
    </row>
    <row r="41" spans="1:6" x14ac:dyDescent="0.25">
      <c r="A41" s="1">
        <v>37288</v>
      </c>
      <c r="B41" s="2">
        <v>21.785988</v>
      </c>
      <c r="C41" s="2">
        <v>73000</v>
      </c>
      <c r="D41" s="2">
        <v>3.5999999999999997E-2</v>
      </c>
      <c r="E41" s="2">
        <v>-1.2E-2</v>
      </c>
      <c r="F41" s="5">
        <f t="shared" si="0"/>
        <v>1.1999999999999999E-2</v>
      </c>
    </row>
    <row r="42" spans="1:6" x14ac:dyDescent="0.25">
      <c r="A42" s="1">
        <v>37316</v>
      </c>
      <c r="B42" s="2">
        <v>21.262284999999999</v>
      </c>
      <c r="C42" s="2">
        <v>71100</v>
      </c>
      <c r="D42" s="2">
        <v>-2.4E-2</v>
      </c>
      <c r="E42" s="2">
        <v>-2.5999999999999999E-2</v>
      </c>
      <c r="F42" s="5">
        <f t="shared" si="0"/>
        <v>-2.5000000000000001E-2</v>
      </c>
    </row>
    <row r="43" spans="1:6" x14ac:dyDescent="0.25">
      <c r="A43" s="1">
        <v>37347</v>
      </c>
      <c r="B43" s="2">
        <v>17.936508</v>
      </c>
      <c r="C43" s="2">
        <v>73450</v>
      </c>
      <c r="D43" s="2">
        <v>-0.156</v>
      </c>
      <c r="E43" s="2">
        <v>3.3000000000000002E-2</v>
      </c>
      <c r="F43" s="5">
        <f t="shared" si="0"/>
        <v>-6.1499999999999999E-2</v>
      </c>
    </row>
    <row r="44" spans="1:6" x14ac:dyDescent="0.25">
      <c r="A44" s="1">
        <v>37377</v>
      </c>
      <c r="B44" s="2">
        <v>17.703423000000001</v>
      </c>
      <c r="C44" s="2">
        <v>74600</v>
      </c>
      <c r="D44" s="2">
        <v>-1.2999999999999999E-2</v>
      </c>
      <c r="E44" s="2">
        <v>1.6E-2</v>
      </c>
      <c r="F44" s="5">
        <f t="shared" si="0"/>
        <v>1.5000000000000005E-3</v>
      </c>
    </row>
    <row r="45" spans="1:6" x14ac:dyDescent="0.25">
      <c r="A45" s="1">
        <v>37408</v>
      </c>
      <c r="B45" s="2">
        <v>16.515229999999999</v>
      </c>
      <c r="C45" s="2">
        <v>66800</v>
      </c>
      <c r="D45" s="2">
        <v>-6.7000000000000004E-2</v>
      </c>
      <c r="E45" s="2">
        <v>-0.105</v>
      </c>
      <c r="F45" s="5">
        <f t="shared" si="0"/>
        <v>-8.5999999999999993E-2</v>
      </c>
    </row>
    <row r="46" spans="1:6" x14ac:dyDescent="0.25">
      <c r="A46" s="1">
        <v>37438</v>
      </c>
      <c r="B46" s="2">
        <v>18.420770999999998</v>
      </c>
      <c r="C46" s="2">
        <v>68300</v>
      </c>
      <c r="D46" s="2">
        <v>0.115</v>
      </c>
      <c r="E46" s="2">
        <v>2.1999999999999999E-2</v>
      </c>
      <c r="F46" s="5">
        <f t="shared" si="0"/>
        <v>6.8500000000000005E-2</v>
      </c>
    </row>
    <row r="47" spans="1:6" x14ac:dyDescent="0.25">
      <c r="A47" s="1">
        <v>37469</v>
      </c>
      <c r="B47" s="2">
        <v>17.248016</v>
      </c>
      <c r="C47" s="2">
        <v>73000</v>
      </c>
      <c r="D47" s="2">
        <v>-6.4000000000000001E-2</v>
      </c>
      <c r="E47" s="2">
        <v>6.9000000000000006E-2</v>
      </c>
      <c r="F47" s="5">
        <f t="shared" si="0"/>
        <v>2.5000000000000022E-3</v>
      </c>
    </row>
    <row r="48" spans="1:6" x14ac:dyDescent="0.25">
      <c r="A48" s="1">
        <v>37500</v>
      </c>
      <c r="B48" s="2">
        <v>14.101614</v>
      </c>
      <c r="C48" s="2">
        <v>73900</v>
      </c>
      <c r="D48" s="2">
        <v>-0.182</v>
      </c>
      <c r="E48" s="2">
        <v>1.2E-2</v>
      </c>
      <c r="F48" s="5">
        <f t="shared" si="0"/>
        <v>-8.4999999999999992E-2</v>
      </c>
    </row>
    <row r="49" spans="1:6" x14ac:dyDescent="0.25">
      <c r="A49" s="1">
        <v>37530</v>
      </c>
      <c r="B49" s="2">
        <v>14.545952</v>
      </c>
      <c r="C49" s="2">
        <v>74190</v>
      </c>
      <c r="D49" s="2">
        <v>3.2000000000000001E-2</v>
      </c>
      <c r="E49" s="2">
        <v>4.0000000000000001E-3</v>
      </c>
      <c r="F49" s="5">
        <f t="shared" si="0"/>
        <v>1.8000000000000002E-2</v>
      </c>
    </row>
    <row r="50" spans="1:6" x14ac:dyDescent="0.25">
      <c r="A50" s="1">
        <v>37561</v>
      </c>
      <c r="B50" s="2">
        <v>15.623219000000001</v>
      </c>
      <c r="C50" s="2">
        <v>72300</v>
      </c>
      <c r="D50" s="2">
        <v>7.3999999999999996E-2</v>
      </c>
      <c r="E50" s="2">
        <v>-2.5000000000000001E-2</v>
      </c>
      <c r="F50" s="5">
        <f t="shared" si="0"/>
        <v>2.4499999999999997E-2</v>
      </c>
    </row>
    <row r="51" spans="1:6" x14ac:dyDescent="0.25">
      <c r="A51" s="1">
        <v>37591</v>
      </c>
      <c r="B51" s="2">
        <v>14.027483999999999</v>
      </c>
      <c r="C51" s="2">
        <v>72750</v>
      </c>
      <c r="D51" s="2">
        <v>-0.10199999999999999</v>
      </c>
      <c r="E51" s="2">
        <v>6.0000000000000001E-3</v>
      </c>
      <c r="F51" s="5">
        <f t="shared" si="0"/>
        <v>-4.7999999999999994E-2</v>
      </c>
    </row>
    <row r="52" spans="1:6" x14ac:dyDescent="0.25">
      <c r="A52" s="1">
        <v>37622</v>
      </c>
      <c r="B52" s="2">
        <v>13.431291</v>
      </c>
      <c r="C52" s="2">
        <v>67600</v>
      </c>
      <c r="D52" s="2">
        <v>-4.2999999999999997E-2</v>
      </c>
      <c r="E52" s="2">
        <v>-7.0999999999999994E-2</v>
      </c>
      <c r="F52" s="5">
        <f t="shared" si="0"/>
        <v>-5.6999999999999995E-2</v>
      </c>
    </row>
    <row r="53" spans="1:6" x14ac:dyDescent="0.25">
      <c r="A53" s="1">
        <v>37653</v>
      </c>
      <c r="B53" s="2">
        <v>13.959493</v>
      </c>
      <c r="C53" s="2">
        <v>61700</v>
      </c>
      <c r="D53" s="2">
        <v>3.9E-2</v>
      </c>
      <c r="E53" s="2">
        <v>-8.6999999999999994E-2</v>
      </c>
      <c r="F53" s="5">
        <f t="shared" si="0"/>
        <v>-2.3999999999999997E-2</v>
      </c>
    </row>
    <row r="54" spans="1:6" x14ac:dyDescent="0.25">
      <c r="A54" s="1">
        <v>37681</v>
      </c>
      <c r="B54" s="2">
        <v>14.91933</v>
      </c>
      <c r="C54" s="2">
        <v>63800</v>
      </c>
      <c r="D54" s="2">
        <v>6.9000000000000006E-2</v>
      </c>
      <c r="E54" s="2">
        <v>3.4000000000000002E-2</v>
      </c>
      <c r="F54" s="5">
        <f t="shared" si="0"/>
        <v>5.1500000000000004E-2</v>
      </c>
    </row>
    <row r="55" spans="1:6" x14ac:dyDescent="0.25">
      <c r="A55" s="1">
        <v>37712</v>
      </c>
      <c r="B55" s="2">
        <v>17.230366</v>
      </c>
      <c r="C55" s="2">
        <v>69815</v>
      </c>
      <c r="D55" s="2">
        <v>0.155</v>
      </c>
      <c r="E55" s="2">
        <v>9.4E-2</v>
      </c>
      <c r="F55" s="5">
        <f t="shared" si="0"/>
        <v>0.1245</v>
      </c>
    </row>
    <row r="56" spans="1:6" x14ac:dyDescent="0.25">
      <c r="A56" s="1">
        <v>37742</v>
      </c>
      <c r="B56" s="2">
        <v>16.791557000000001</v>
      </c>
      <c r="C56" s="2">
        <v>71000</v>
      </c>
      <c r="D56" s="2">
        <v>-2.5000000000000001E-2</v>
      </c>
      <c r="E56" s="2">
        <v>1.7000000000000001E-2</v>
      </c>
      <c r="F56" s="5">
        <f t="shared" si="0"/>
        <v>-4.0000000000000001E-3</v>
      </c>
    </row>
    <row r="57" spans="1:6" x14ac:dyDescent="0.25">
      <c r="A57" s="1">
        <v>37773</v>
      </c>
      <c r="B57" s="2">
        <v>16.779861</v>
      </c>
      <c r="C57" s="2">
        <v>72500</v>
      </c>
      <c r="D57" s="2">
        <v>-1E-3</v>
      </c>
      <c r="E57" s="2">
        <v>2.1000000000000001E-2</v>
      </c>
      <c r="F57" s="5">
        <f t="shared" si="0"/>
        <v>0.01</v>
      </c>
    </row>
    <row r="58" spans="1:6" x14ac:dyDescent="0.25">
      <c r="A58" s="1">
        <v>37803</v>
      </c>
      <c r="B58" s="2">
        <v>16.748196</v>
      </c>
      <c r="C58" s="2">
        <v>72010</v>
      </c>
      <c r="D58" s="2">
        <v>-2E-3</v>
      </c>
      <c r="E58" s="2">
        <v>-7.0000000000000001E-3</v>
      </c>
      <c r="F58" s="5">
        <f t="shared" si="0"/>
        <v>-4.5000000000000005E-3</v>
      </c>
    </row>
    <row r="59" spans="1:6" x14ac:dyDescent="0.25">
      <c r="A59" s="1">
        <v>37834</v>
      </c>
      <c r="B59" s="2">
        <v>17.413648999999999</v>
      </c>
      <c r="C59" s="2">
        <v>75775</v>
      </c>
      <c r="D59" s="2">
        <v>0.04</v>
      </c>
      <c r="E59" s="2">
        <v>5.1999999999999998E-2</v>
      </c>
      <c r="F59" s="5">
        <f t="shared" si="0"/>
        <v>4.5999999999999999E-2</v>
      </c>
    </row>
    <row r="60" spans="1:6" x14ac:dyDescent="0.25">
      <c r="A60" s="1">
        <v>37865</v>
      </c>
      <c r="B60" s="2">
        <v>17.554984999999999</v>
      </c>
      <c r="C60" s="2">
        <v>75000</v>
      </c>
      <c r="D60" s="2">
        <v>8.0000000000000002E-3</v>
      </c>
      <c r="E60" s="2">
        <v>-0.01</v>
      </c>
      <c r="F60" s="5">
        <f t="shared" si="0"/>
        <v>-1E-3</v>
      </c>
    </row>
    <row r="61" spans="1:6" x14ac:dyDescent="0.25">
      <c r="A61" s="1">
        <v>37895</v>
      </c>
      <c r="B61" s="2">
        <v>17.189879999999999</v>
      </c>
      <c r="C61" s="2">
        <v>77810</v>
      </c>
      <c r="D61" s="2">
        <v>-2.1000000000000001E-2</v>
      </c>
      <c r="E61" s="2">
        <v>3.6999999999999998E-2</v>
      </c>
      <c r="F61" s="5">
        <f t="shared" si="0"/>
        <v>7.9999999999999984E-3</v>
      </c>
    </row>
    <row r="62" spans="1:6" x14ac:dyDescent="0.25">
      <c r="A62" s="1">
        <v>37926</v>
      </c>
      <c r="B62" s="2">
        <v>16.988410999999999</v>
      </c>
      <c r="C62" s="2">
        <v>83750</v>
      </c>
      <c r="D62" s="2">
        <v>-1.2E-2</v>
      </c>
      <c r="E62" s="2">
        <v>7.5999999999999998E-2</v>
      </c>
      <c r="F62" s="5">
        <f t="shared" si="0"/>
        <v>3.2000000000000001E-2</v>
      </c>
    </row>
    <row r="63" spans="1:6" x14ac:dyDescent="0.25">
      <c r="A63" s="1">
        <v>37956</v>
      </c>
      <c r="B63" s="2">
        <v>18.357199000000001</v>
      </c>
      <c r="C63" s="2">
        <v>84250</v>
      </c>
      <c r="D63" s="2">
        <v>8.1000000000000003E-2</v>
      </c>
      <c r="E63" s="2">
        <v>6.0000000000000001E-3</v>
      </c>
      <c r="F63" s="5">
        <f t="shared" si="0"/>
        <v>4.3500000000000004E-2</v>
      </c>
    </row>
    <row r="64" spans="1:6" x14ac:dyDescent="0.25">
      <c r="A64" s="1">
        <v>37987</v>
      </c>
      <c r="B64" s="2">
        <v>20.058040999999999</v>
      </c>
      <c r="C64" s="2">
        <v>89490</v>
      </c>
      <c r="D64" s="2">
        <v>9.2999999999999999E-2</v>
      </c>
      <c r="E64" s="2">
        <v>6.2E-2</v>
      </c>
      <c r="F64" s="5">
        <f t="shared" si="0"/>
        <v>7.7499999999999999E-2</v>
      </c>
    </row>
    <row r="65" spans="1:6" x14ac:dyDescent="0.25">
      <c r="A65" s="1">
        <v>38018</v>
      </c>
      <c r="B65" s="2">
        <v>19.396004000000001</v>
      </c>
      <c r="C65" s="2">
        <v>94500</v>
      </c>
      <c r="D65" s="2">
        <v>-3.3000000000000002E-2</v>
      </c>
      <c r="E65" s="2">
        <v>5.6000000000000001E-2</v>
      </c>
      <c r="F65" s="5">
        <f t="shared" si="0"/>
        <v>1.15E-2</v>
      </c>
    </row>
    <row r="66" spans="1:6" x14ac:dyDescent="0.25">
      <c r="A66" s="1">
        <v>38047</v>
      </c>
      <c r="B66" s="2">
        <v>18.314232000000001</v>
      </c>
      <c r="C66" s="2">
        <v>93300</v>
      </c>
      <c r="D66" s="2">
        <v>-5.6000000000000001E-2</v>
      </c>
      <c r="E66" s="2">
        <v>-1.2999999999999999E-2</v>
      </c>
      <c r="F66" s="5">
        <f t="shared" si="0"/>
        <v>-3.4500000000000003E-2</v>
      </c>
    </row>
    <row r="67" spans="1:6" x14ac:dyDescent="0.25">
      <c r="A67" s="1">
        <v>38078</v>
      </c>
      <c r="B67" s="2">
        <v>17.972193000000001</v>
      </c>
      <c r="C67" s="2">
        <v>93390</v>
      </c>
      <c r="D67" s="2">
        <v>-1.9E-2</v>
      </c>
      <c r="E67" s="2">
        <v>1E-3</v>
      </c>
      <c r="F67" s="5">
        <f t="shared" si="0"/>
        <v>-8.9999999999999993E-3</v>
      </c>
    </row>
    <row r="68" spans="1:6" x14ac:dyDescent="0.25">
      <c r="A68" s="1">
        <v>38108</v>
      </c>
      <c r="B68" s="2">
        <v>18.674274</v>
      </c>
      <c r="C68" s="2">
        <v>89000</v>
      </c>
      <c r="D68" s="2">
        <v>3.9E-2</v>
      </c>
      <c r="E68" s="2">
        <v>-4.7E-2</v>
      </c>
      <c r="F68" s="5">
        <f t="shared" ref="F68:F131" si="1">0.5*D68+0.5*E68</f>
        <v>-4.0000000000000001E-3</v>
      </c>
    </row>
    <row r="69" spans="1:6" x14ac:dyDescent="0.25">
      <c r="A69" s="1">
        <v>38139</v>
      </c>
      <c r="B69" s="2">
        <v>19.442378999999999</v>
      </c>
      <c r="C69" s="2">
        <v>88950</v>
      </c>
      <c r="D69" s="2">
        <v>4.1000000000000002E-2</v>
      </c>
      <c r="E69" s="2">
        <v>-1E-3</v>
      </c>
      <c r="F69" s="5">
        <f t="shared" si="1"/>
        <v>0.02</v>
      </c>
    </row>
    <row r="70" spans="1:6" x14ac:dyDescent="0.25">
      <c r="A70" s="1">
        <v>38169</v>
      </c>
      <c r="B70" s="2">
        <v>20.07255</v>
      </c>
      <c r="C70" s="2">
        <v>87250</v>
      </c>
      <c r="D70" s="2">
        <v>3.2000000000000001E-2</v>
      </c>
      <c r="E70" s="2">
        <v>-1.9E-2</v>
      </c>
      <c r="F70" s="5">
        <f t="shared" si="1"/>
        <v>6.5000000000000006E-3</v>
      </c>
    </row>
    <row r="71" spans="1:6" x14ac:dyDescent="0.25">
      <c r="A71" s="1">
        <v>38200</v>
      </c>
      <c r="B71" s="2">
        <v>19.794865000000001</v>
      </c>
      <c r="C71" s="2">
        <v>87000</v>
      </c>
      <c r="D71" s="2">
        <v>-1.4E-2</v>
      </c>
      <c r="E71" s="2">
        <v>-3.0000000000000001E-3</v>
      </c>
      <c r="F71" s="5">
        <f t="shared" si="1"/>
        <v>-8.5000000000000006E-3</v>
      </c>
    </row>
    <row r="72" spans="1:6" x14ac:dyDescent="0.25">
      <c r="A72" s="1">
        <v>38231</v>
      </c>
      <c r="B72" s="2">
        <v>20.271775999999999</v>
      </c>
      <c r="C72" s="2">
        <v>86650</v>
      </c>
      <c r="D72" s="2">
        <v>2.4E-2</v>
      </c>
      <c r="E72" s="2">
        <v>-4.0000000000000001E-3</v>
      </c>
      <c r="F72" s="5">
        <f t="shared" si="1"/>
        <v>0.01</v>
      </c>
    </row>
    <row r="73" spans="1:6" x14ac:dyDescent="0.25">
      <c r="A73" s="1">
        <v>38261</v>
      </c>
      <c r="B73" s="2">
        <v>20.719888999999998</v>
      </c>
      <c r="C73" s="2">
        <v>84250</v>
      </c>
      <c r="D73" s="2">
        <v>2.1999999999999999E-2</v>
      </c>
      <c r="E73" s="2">
        <v>-2.8000000000000001E-2</v>
      </c>
      <c r="F73" s="5">
        <f t="shared" si="1"/>
        <v>-3.0000000000000009E-3</v>
      </c>
    </row>
    <row r="74" spans="1:6" x14ac:dyDescent="0.25">
      <c r="A74" s="1">
        <v>38292</v>
      </c>
      <c r="B74" s="2">
        <v>21.472904</v>
      </c>
      <c r="C74" s="2">
        <v>83700</v>
      </c>
      <c r="D74" s="2">
        <v>3.5999999999999997E-2</v>
      </c>
      <c r="E74" s="2">
        <v>-7.0000000000000001E-3</v>
      </c>
      <c r="F74" s="5">
        <f t="shared" si="1"/>
        <v>1.4499999999999999E-2</v>
      </c>
    </row>
    <row r="75" spans="1:6" x14ac:dyDescent="0.25">
      <c r="A75" s="1">
        <v>38322</v>
      </c>
      <c r="B75" s="2">
        <v>22.165192000000001</v>
      </c>
      <c r="C75" s="2">
        <v>87900</v>
      </c>
      <c r="D75" s="2">
        <v>3.2000000000000001E-2</v>
      </c>
      <c r="E75" s="2">
        <v>0.05</v>
      </c>
      <c r="F75" s="5">
        <f t="shared" si="1"/>
        <v>4.1000000000000002E-2</v>
      </c>
    </row>
    <row r="76" spans="1:6" x14ac:dyDescent="0.25">
      <c r="A76" s="1">
        <v>38353</v>
      </c>
      <c r="B76" s="2">
        <v>22.071131000000001</v>
      </c>
      <c r="C76" s="2">
        <v>89900</v>
      </c>
      <c r="D76" s="2">
        <v>-4.0000000000000001E-3</v>
      </c>
      <c r="E76" s="2">
        <v>2.3E-2</v>
      </c>
      <c r="F76" s="5">
        <f t="shared" si="1"/>
        <v>9.4999999999999998E-3</v>
      </c>
    </row>
    <row r="77" spans="1:6" x14ac:dyDescent="0.25">
      <c r="A77" s="1">
        <v>38384</v>
      </c>
      <c r="B77" s="2">
        <v>21.503017</v>
      </c>
      <c r="C77" s="2">
        <v>90200</v>
      </c>
      <c r="D77" s="2">
        <v>-2.5999999999999999E-2</v>
      </c>
      <c r="E77" s="2">
        <v>3.0000000000000001E-3</v>
      </c>
      <c r="F77" s="5">
        <f t="shared" si="1"/>
        <v>-1.15E-2</v>
      </c>
    </row>
    <row r="78" spans="1:6" x14ac:dyDescent="0.25">
      <c r="A78" s="1">
        <v>38412</v>
      </c>
      <c r="B78" s="2">
        <v>22.166640999999998</v>
      </c>
      <c r="C78" s="2">
        <v>87000</v>
      </c>
      <c r="D78" s="2">
        <v>3.1E-2</v>
      </c>
      <c r="E78" s="2">
        <v>-3.5000000000000003E-2</v>
      </c>
      <c r="F78" s="5">
        <f t="shared" si="1"/>
        <v>-2.0000000000000018E-3</v>
      </c>
    </row>
    <row r="79" spans="1:6" x14ac:dyDescent="0.25">
      <c r="A79" s="1">
        <v>38443</v>
      </c>
      <c r="B79" s="2">
        <v>22.252697000000001</v>
      </c>
      <c r="C79" s="2">
        <v>84350</v>
      </c>
      <c r="D79" s="2">
        <v>4.0000000000000001E-3</v>
      </c>
      <c r="E79" s="2">
        <v>-0.03</v>
      </c>
      <c r="F79" s="5">
        <f t="shared" si="1"/>
        <v>-1.2999999999999999E-2</v>
      </c>
    </row>
    <row r="80" spans="1:6" x14ac:dyDescent="0.25">
      <c r="A80" s="1">
        <v>38473</v>
      </c>
      <c r="B80" s="2">
        <v>22.424814000000001</v>
      </c>
      <c r="C80" s="2">
        <v>84100</v>
      </c>
      <c r="D80" s="2">
        <v>8.0000000000000002E-3</v>
      </c>
      <c r="E80" s="2">
        <v>-3.0000000000000001E-3</v>
      </c>
      <c r="F80" s="5">
        <f t="shared" si="1"/>
        <v>2.5000000000000001E-3</v>
      </c>
    </row>
    <row r="81" spans="1:6" x14ac:dyDescent="0.25">
      <c r="A81" s="1">
        <v>38504</v>
      </c>
      <c r="B81" s="2">
        <v>21.299883000000001</v>
      </c>
      <c r="C81" s="2">
        <v>83500</v>
      </c>
      <c r="D81" s="2">
        <v>-0.05</v>
      </c>
      <c r="E81" s="2">
        <v>-7.0000000000000001E-3</v>
      </c>
      <c r="F81" s="5">
        <f t="shared" si="1"/>
        <v>-2.8500000000000001E-2</v>
      </c>
    </row>
    <row r="82" spans="1:6" x14ac:dyDescent="0.25">
      <c r="A82" s="1">
        <v>38534</v>
      </c>
      <c r="B82" s="2">
        <v>21.339108</v>
      </c>
      <c r="C82" s="2">
        <v>83500</v>
      </c>
      <c r="D82" s="2">
        <v>2E-3</v>
      </c>
      <c r="E82" s="2">
        <v>0</v>
      </c>
      <c r="F82" s="5">
        <f t="shared" si="1"/>
        <v>1E-3</v>
      </c>
    </row>
    <row r="83" spans="1:6" x14ac:dyDescent="0.25">
      <c r="A83" s="1">
        <v>38565</v>
      </c>
      <c r="B83" s="2">
        <v>20.788622</v>
      </c>
      <c r="C83" s="2">
        <v>83150</v>
      </c>
      <c r="D83" s="2">
        <v>-2.5999999999999999E-2</v>
      </c>
      <c r="E83" s="2">
        <v>-4.0000000000000001E-3</v>
      </c>
      <c r="F83" s="5">
        <f t="shared" si="1"/>
        <v>-1.4999999999999999E-2</v>
      </c>
    </row>
    <row r="84" spans="1:6" x14ac:dyDescent="0.25">
      <c r="A84" s="1">
        <v>38596</v>
      </c>
      <c r="B84" s="2">
        <v>20.825731000000001</v>
      </c>
      <c r="C84" s="2">
        <v>82000</v>
      </c>
      <c r="D84" s="2">
        <v>2E-3</v>
      </c>
      <c r="E84" s="2">
        <v>-1.4E-2</v>
      </c>
      <c r="F84" s="5">
        <f t="shared" si="1"/>
        <v>-6.0000000000000001E-3</v>
      </c>
    </row>
    <row r="85" spans="1:6" x14ac:dyDescent="0.25">
      <c r="A85" s="1">
        <v>38626</v>
      </c>
      <c r="B85" s="2">
        <v>21.112625000000001</v>
      </c>
      <c r="C85" s="2">
        <v>85900</v>
      </c>
      <c r="D85" s="2">
        <v>1.4E-2</v>
      </c>
      <c r="E85" s="2">
        <v>4.8000000000000001E-2</v>
      </c>
      <c r="F85" s="5">
        <f t="shared" si="1"/>
        <v>3.1E-2</v>
      </c>
    </row>
    <row r="86" spans="1:6" x14ac:dyDescent="0.25">
      <c r="A86" s="1">
        <v>38657</v>
      </c>
      <c r="B86" s="2">
        <v>22.239547999999999</v>
      </c>
      <c r="C86" s="2">
        <v>89390</v>
      </c>
      <c r="D86" s="2">
        <v>5.2999999999999999E-2</v>
      </c>
      <c r="E86" s="2">
        <v>4.1000000000000002E-2</v>
      </c>
      <c r="F86" s="5">
        <f t="shared" si="1"/>
        <v>4.7E-2</v>
      </c>
    </row>
    <row r="87" spans="1:6" x14ac:dyDescent="0.25">
      <c r="A87" s="1">
        <v>38687</v>
      </c>
      <c r="B87" s="2">
        <v>21.822392000000001</v>
      </c>
      <c r="C87" s="2">
        <v>88620</v>
      </c>
      <c r="D87" s="2">
        <v>-1.9E-2</v>
      </c>
      <c r="E87" s="2">
        <v>-8.9999999999999993E-3</v>
      </c>
      <c r="F87" s="5">
        <f t="shared" si="1"/>
        <v>-1.3999999999999999E-2</v>
      </c>
    </row>
    <row r="88" spans="1:6" x14ac:dyDescent="0.25">
      <c r="A88" s="1">
        <v>38718</v>
      </c>
      <c r="B88" s="2">
        <v>20.535753</v>
      </c>
      <c r="C88" s="2">
        <v>89490</v>
      </c>
      <c r="D88" s="2">
        <v>-5.8999999999999997E-2</v>
      </c>
      <c r="E88" s="2">
        <v>0.01</v>
      </c>
      <c r="F88" s="5">
        <f t="shared" si="1"/>
        <v>-2.4499999999999997E-2</v>
      </c>
    </row>
    <row r="89" spans="1:6" x14ac:dyDescent="0.25">
      <c r="A89" s="1">
        <v>38749</v>
      </c>
      <c r="B89" s="2">
        <v>20.611000000000001</v>
      </c>
      <c r="C89" s="2">
        <v>86800</v>
      </c>
      <c r="D89" s="2">
        <v>4.0000000000000001E-3</v>
      </c>
      <c r="E89" s="2">
        <v>-0.03</v>
      </c>
      <c r="F89" s="5">
        <f t="shared" si="1"/>
        <v>-1.2999999999999999E-2</v>
      </c>
    </row>
    <row r="90" spans="1:6" x14ac:dyDescent="0.25">
      <c r="A90" s="1">
        <v>38777</v>
      </c>
      <c r="B90" s="2">
        <v>21.971934999999998</v>
      </c>
      <c r="C90" s="2">
        <v>90350</v>
      </c>
      <c r="D90" s="2">
        <v>6.6000000000000003E-2</v>
      </c>
      <c r="E90" s="2">
        <v>4.1000000000000002E-2</v>
      </c>
      <c r="F90" s="5">
        <f t="shared" si="1"/>
        <v>5.3500000000000006E-2</v>
      </c>
    </row>
    <row r="91" spans="1:6" x14ac:dyDescent="0.25">
      <c r="A91" s="1">
        <v>38808</v>
      </c>
      <c r="B91" s="2">
        <v>21.851915000000002</v>
      </c>
      <c r="C91" s="2">
        <v>89000</v>
      </c>
      <c r="D91" s="2">
        <v>-5.0000000000000001E-3</v>
      </c>
      <c r="E91" s="2">
        <v>-1.4999999999999999E-2</v>
      </c>
      <c r="F91" s="5">
        <f t="shared" si="1"/>
        <v>-0.01</v>
      </c>
    </row>
    <row r="92" spans="1:6" x14ac:dyDescent="0.25">
      <c r="A92" s="1">
        <v>38838</v>
      </c>
      <c r="B92" s="2">
        <v>21.643436000000001</v>
      </c>
      <c r="C92" s="2">
        <v>92290</v>
      </c>
      <c r="D92" s="2">
        <v>-0.01</v>
      </c>
      <c r="E92" s="2">
        <v>3.6999999999999998E-2</v>
      </c>
      <c r="F92" s="5">
        <f t="shared" si="1"/>
        <v>1.3499999999999998E-2</v>
      </c>
    </row>
    <row r="93" spans="1:6" x14ac:dyDescent="0.25">
      <c r="A93" s="1">
        <v>38869</v>
      </c>
      <c r="B93" s="2">
        <v>20.822174</v>
      </c>
      <c r="C93" s="2">
        <v>91659</v>
      </c>
      <c r="D93" s="2">
        <v>-3.7999999999999999E-2</v>
      </c>
      <c r="E93" s="2">
        <v>-7.0000000000000001E-3</v>
      </c>
      <c r="F93" s="5">
        <f t="shared" si="1"/>
        <v>-2.2499999999999999E-2</v>
      </c>
    </row>
    <row r="94" spans="1:6" x14ac:dyDescent="0.25">
      <c r="A94" s="1">
        <v>38899</v>
      </c>
      <c r="B94" s="2">
        <v>20.806087000000002</v>
      </c>
      <c r="C94" s="2">
        <v>91600</v>
      </c>
      <c r="D94" s="2">
        <v>-1E-3</v>
      </c>
      <c r="E94" s="2">
        <v>-1E-3</v>
      </c>
      <c r="F94" s="5">
        <f t="shared" si="1"/>
        <v>-1E-3</v>
      </c>
    </row>
    <row r="95" spans="1:6" x14ac:dyDescent="0.25">
      <c r="A95" s="1">
        <v>38930</v>
      </c>
      <c r="B95" s="2">
        <v>21.678055000000001</v>
      </c>
      <c r="C95" s="2">
        <v>96097</v>
      </c>
      <c r="D95" s="2">
        <v>4.2000000000000003E-2</v>
      </c>
      <c r="E95" s="2">
        <v>4.9000000000000002E-2</v>
      </c>
      <c r="F95" s="5">
        <f t="shared" si="1"/>
        <v>4.5499999999999999E-2</v>
      </c>
    </row>
    <row r="96" spans="1:6" x14ac:dyDescent="0.25">
      <c r="A96" s="1">
        <v>38961</v>
      </c>
      <c r="B96" s="2">
        <v>22.467268000000001</v>
      </c>
      <c r="C96" s="2">
        <v>95800</v>
      </c>
      <c r="D96" s="2">
        <v>3.5999999999999997E-2</v>
      </c>
      <c r="E96" s="2">
        <v>-3.0000000000000001E-3</v>
      </c>
      <c r="F96" s="5">
        <f t="shared" si="1"/>
        <v>1.6499999999999997E-2</v>
      </c>
    </row>
    <row r="97" spans="1:6" x14ac:dyDescent="0.25">
      <c r="A97" s="1">
        <v>38991</v>
      </c>
      <c r="B97" s="2">
        <v>22.507010000000001</v>
      </c>
      <c r="C97" s="2">
        <v>105475</v>
      </c>
      <c r="D97" s="2">
        <v>2E-3</v>
      </c>
      <c r="E97" s="2">
        <v>0.10100000000000001</v>
      </c>
      <c r="F97" s="5">
        <f t="shared" si="1"/>
        <v>5.1500000000000004E-2</v>
      </c>
    </row>
    <row r="98" spans="1:6" x14ac:dyDescent="0.25">
      <c r="A98" s="1">
        <v>39022</v>
      </c>
      <c r="B98" s="2">
        <v>22.615997</v>
      </c>
      <c r="C98" s="2">
        <v>107100</v>
      </c>
      <c r="D98" s="2">
        <v>5.0000000000000001E-3</v>
      </c>
      <c r="E98" s="2">
        <v>1.4999999999999999E-2</v>
      </c>
      <c r="F98" s="5">
        <f t="shared" si="1"/>
        <v>0.01</v>
      </c>
    </row>
    <row r="99" spans="1:6" x14ac:dyDescent="0.25">
      <c r="A99" s="1">
        <v>39052</v>
      </c>
      <c r="B99" s="2">
        <v>23.853207000000001</v>
      </c>
      <c r="C99" s="2">
        <v>109990</v>
      </c>
      <c r="D99" s="2">
        <v>5.5E-2</v>
      </c>
      <c r="E99" s="2">
        <v>2.7E-2</v>
      </c>
      <c r="F99" s="5">
        <f t="shared" si="1"/>
        <v>4.1000000000000002E-2</v>
      </c>
    </row>
    <row r="100" spans="1:6" x14ac:dyDescent="0.25">
      <c r="A100" s="1">
        <v>39083</v>
      </c>
      <c r="B100" s="2">
        <v>23.280466000000001</v>
      </c>
      <c r="C100" s="2">
        <v>110050</v>
      </c>
      <c r="D100" s="2">
        <v>-2.4E-2</v>
      </c>
      <c r="E100" s="2">
        <v>1E-3</v>
      </c>
      <c r="F100" s="5">
        <f t="shared" si="1"/>
        <v>-1.15E-2</v>
      </c>
    </row>
    <row r="101" spans="1:6" x14ac:dyDescent="0.25">
      <c r="A101" s="1">
        <v>39114</v>
      </c>
      <c r="B101" s="2">
        <v>22.544270000000001</v>
      </c>
      <c r="C101" s="2">
        <v>106190</v>
      </c>
      <c r="D101" s="2">
        <v>-3.2000000000000001E-2</v>
      </c>
      <c r="E101" s="2">
        <v>-3.5000000000000003E-2</v>
      </c>
      <c r="F101" s="5">
        <f t="shared" si="1"/>
        <v>-3.3500000000000002E-2</v>
      </c>
    </row>
    <row r="102" spans="1:6" x14ac:dyDescent="0.25">
      <c r="A102" s="1">
        <v>39142</v>
      </c>
      <c r="B102" s="2">
        <v>23.014316999999998</v>
      </c>
      <c r="C102" s="2">
        <v>108990</v>
      </c>
      <c r="D102" s="2">
        <v>2.1000000000000001E-2</v>
      </c>
      <c r="E102" s="2">
        <v>2.5999999999999999E-2</v>
      </c>
      <c r="F102" s="5">
        <f t="shared" si="1"/>
        <v>2.35E-2</v>
      </c>
    </row>
    <row r="103" spans="1:6" x14ac:dyDescent="0.25">
      <c r="A103" s="1">
        <v>39173</v>
      </c>
      <c r="B103" s="2">
        <v>23.990606</v>
      </c>
      <c r="C103" s="2">
        <v>109200</v>
      </c>
      <c r="D103" s="2">
        <v>4.2000000000000003E-2</v>
      </c>
      <c r="E103" s="2">
        <v>2E-3</v>
      </c>
      <c r="F103" s="5">
        <f t="shared" si="1"/>
        <v>2.2000000000000002E-2</v>
      </c>
    </row>
    <row r="104" spans="1:6" x14ac:dyDescent="0.25">
      <c r="A104" s="1">
        <v>39203</v>
      </c>
      <c r="B104" s="2">
        <v>24.459223000000001</v>
      </c>
      <c r="C104" s="2">
        <v>109490</v>
      </c>
      <c r="D104" s="2">
        <v>0.02</v>
      </c>
      <c r="E104" s="2">
        <v>3.0000000000000001E-3</v>
      </c>
      <c r="F104" s="5">
        <f t="shared" si="1"/>
        <v>1.15E-2</v>
      </c>
    </row>
    <row r="105" spans="1:6" x14ac:dyDescent="0.25">
      <c r="A105" s="1">
        <v>39234</v>
      </c>
      <c r="B105" s="2">
        <v>24.914825</v>
      </c>
      <c r="C105" s="2">
        <v>109475</v>
      </c>
      <c r="D105" s="2">
        <v>1.9E-2</v>
      </c>
      <c r="E105" s="2">
        <v>0</v>
      </c>
      <c r="F105" s="5">
        <f t="shared" si="1"/>
        <v>9.4999999999999998E-3</v>
      </c>
    </row>
    <row r="106" spans="1:6" x14ac:dyDescent="0.25">
      <c r="A106" s="1">
        <v>39264</v>
      </c>
      <c r="B106" s="2">
        <v>25.409331999999999</v>
      </c>
      <c r="C106" s="2">
        <v>110000</v>
      </c>
      <c r="D106" s="2">
        <v>0.02</v>
      </c>
      <c r="E106" s="2">
        <v>5.0000000000000001E-3</v>
      </c>
      <c r="F106" s="5">
        <f t="shared" si="1"/>
        <v>1.2500000000000001E-2</v>
      </c>
    </row>
    <row r="107" spans="1:6" x14ac:dyDescent="0.25">
      <c r="A107" s="1">
        <v>39295</v>
      </c>
      <c r="B107" s="2">
        <v>25.481445000000001</v>
      </c>
      <c r="C107" s="2">
        <v>118390</v>
      </c>
      <c r="D107" s="2">
        <v>3.0000000000000001E-3</v>
      </c>
      <c r="E107" s="2">
        <v>7.5999999999999998E-2</v>
      </c>
      <c r="F107" s="5">
        <f t="shared" si="1"/>
        <v>3.95E-2</v>
      </c>
    </row>
    <row r="108" spans="1:6" x14ac:dyDescent="0.25">
      <c r="A108" s="1">
        <v>39326</v>
      </c>
      <c r="B108" s="2">
        <v>27.139996</v>
      </c>
      <c r="C108" s="2">
        <v>118510</v>
      </c>
      <c r="D108" s="2">
        <v>6.5000000000000002E-2</v>
      </c>
      <c r="E108" s="2">
        <v>1E-3</v>
      </c>
      <c r="F108" s="5">
        <f t="shared" si="1"/>
        <v>3.3000000000000002E-2</v>
      </c>
    </row>
    <row r="109" spans="1:6" x14ac:dyDescent="0.25">
      <c r="A109" s="1">
        <v>39356</v>
      </c>
      <c r="B109" s="2">
        <v>27.164753000000001</v>
      </c>
      <c r="C109" s="2">
        <v>132500</v>
      </c>
      <c r="D109" s="2">
        <v>1E-3</v>
      </c>
      <c r="E109" s="2">
        <v>0.11799999999999999</v>
      </c>
      <c r="F109" s="5">
        <f t="shared" si="1"/>
        <v>5.9499999999999997E-2</v>
      </c>
    </row>
    <row r="110" spans="1:6" x14ac:dyDescent="0.25">
      <c r="A110" s="1">
        <v>39387</v>
      </c>
      <c r="B110" s="2">
        <v>25.270627999999999</v>
      </c>
      <c r="C110" s="2">
        <v>140100</v>
      </c>
      <c r="D110" s="2">
        <v>-7.0000000000000007E-2</v>
      </c>
      <c r="E110" s="2">
        <v>5.7000000000000002E-2</v>
      </c>
      <c r="F110" s="5">
        <f t="shared" si="1"/>
        <v>-6.5000000000000023E-3</v>
      </c>
    </row>
    <row r="111" spans="1:6" x14ac:dyDescent="0.25">
      <c r="A111" s="1">
        <v>39417</v>
      </c>
      <c r="B111" s="2">
        <v>24.465447999999999</v>
      </c>
      <c r="C111" s="2">
        <v>141600</v>
      </c>
      <c r="D111" s="2">
        <v>-3.2000000000000001E-2</v>
      </c>
      <c r="E111" s="2">
        <v>1.0999999999999999E-2</v>
      </c>
      <c r="F111" s="5">
        <f t="shared" si="1"/>
        <v>-1.0500000000000001E-2</v>
      </c>
    </row>
    <row r="112" spans="1:6" x14ac:dyDescent="0.25">
      <c r="A112" s="1">
        <v>39448</v>
      </c>
      <c r="B112" s="2">
        <v>23.536394000000001</v>
      </c>
      <c r="C112" s="2">
        <v>136000</v>
      </c>
      <c r="D112" s="2">
        <v>-3.7999999999999999E-2</v>
      </c>
      <c r="E112" s="2">
        <v>-0.04</v>
      </c>
      <c r="F112" s="5">
        <f t="shared" si="1"/>
        <v>-3.9E-2</v>
      </c>
    </row>
    <row r="113" spans="1:6" x14ac:dyDescent="0.25">
      <c r="A113" s="1">
        <v>39479</v>
      </c>
      <c r="B113" s="2">
        <v>22.058712</v>
      </c>
      <c r="C113" s="2">
        <v>140000</v>
      </c>
      <c r="D113" s="2">
        <v>-6.3E-2</v>
      </c>
      <c r="E113" s="2">
        <v>2.9000000000000001E-2</v>
      </c>
      <c r="F113" s="5">
        <f t="shared" si="1"/>
        <v>-1.7000000000000001E-2</v>
      </c>
    </row>
    <row r="114" spans="1:6" x14ac:dyDescent="0.25">
      <c r="A114" s="1">
        <v>39508</v>
      </c>
      <c r="B114" s="2">
        <v>24.858951999999999</v>
      </c>
      <c r="C114" s="2">
        <v>133400</v>
      </c>
      <c r="D114" s="2">
        <v>0.127</v>
      </c>
      <c r="E114" s="2">
        <v>-4.7E-2</v>
      </c>
      <c r="F114" s="5">
        <f t="shared" si="1"/>
        <v>0.04</v>
      </c>
    </row>
    <row r="115" spans="1:6" x14ac:dyDescent="0.25">
      <c r="A115" s="1">
        <v>39539</v>
      </c>
      <c r="B115" s="2">
        <v>21.964001</v>
      </c>
      <c r="C115" s="2">
        <v>133850</v>
      </c>
      <c r="D115" s="2">
        <v>-0.11600000000000001</v>
      </c>
      <c r="E115" s="2">
        <v>3.0000000000000001E-3</v>
      </c>
      <c r="F115" s="5">
        <f t="shared" si="1"/>
        <v>-5.6500000000000002E-2</v>
      </c>
    </row>
    <row r="116" spans="1:6" x14ac:dyDescent="0.25">
      <c r="A116" s="1">
        <v>39569</v>
      </c>
      <c r="B116" s="2">
        <v>20.634070999999999</v>
      </c>
      <c r="C116" s="2">
        <v>134650</v>
      </c>
      <c r="D116" s="2">
        <v>-6.0999999999999999E-2</v>
      </c>
      <c r="E116" s="2">
        <v>6.0000000000000001E-3</v>
      </c>
      <c r="F116" s="5">
        <f t="shared" si="1"/>
        <v>-2.75E-2</v>
      </c>
    </row>
    <row r="117" spans="1:6" x14ac:dyDescent="0.25">
      <c r="A117" s="1">
        <v>39600</v>
      </c>
      <c r="B117" s="2">
        <v>17.927191000000001</v>
      </c>
      <c r="C117" s="2">
        <v>120750</v>
      </c>
      <c r="D117" s="2">
        <v>-0.13100000000000001</v>
      </c>
      <c r="E117" s="2">
        <v>-0.10299999999999999</v>
      </c>
      <c r="F117" s="5">
        <f t="shared" si="1"/>
        <v>-0.11699999999999999</v>
      </c>
    </row>
    <row r="118" spans="1:6" x14ac:dyDescent="0.25">
      <c r="A118" s="1">
        <v>39630</v>
      </c>
      <c r="B118" s="2">
        <v>19.213018000000002</v>
      </c>
      <c r="C118" s="2">
        <v>114450</v>
      </c>
      <c r="D118" s="2">
        <v>7.1999999999999995E-2</v>
      </c>
      <c r="E118" s="2">
        <v>-5.1999999999999998E-2</v>
      </c>
      <c r="F118" s="5">
        <f t="shared" si="1"/>
        <v>9.9999999999999985E-3</v>
      </c>
    </row>
    <row r="119" spans="1:6" x14ac:dyDescent="0.25">
      <c r="A119" s="1">
        <v>39661</v>
      </c>
      <c r="B119" s="2">
        <v>19.083974999999999</v>
      </c>
      <c r="C119" s="2">
        <v>116600</v>
      </c>
      <c r="D119" s="2">
        <v>-7.0000000000000001E-3</v>
      </c>
      <c r="E119" s="2">
        <v>1.9E-2</v>
      </c>
      <c r="F119" s="5">
        <f t="shared" si="1"/>
        <v>6.0000000000000001E-3</v>
      </c>
    </row>
    <row r="120" spans="1:6" x14ac:dyDescent="0.25">
      <c r="A120" s="1">
        <v>39692</v>
      </c>
      <c r="B120" s="2">
        <v>17.318200999999998</v>
      </c>
      <c r="C120" s="2">
        <v>130600</v>
      </c>
      <c r="D120" s="2">
        <v>-9.2999999999999999E-2</v>
      </c>
      <c r="E120" s="2">
        <v>0.12</v>
      </c>
      <c r="F120" s="5">
        <f t="shared" si="1"/>
        <v>1.3499999999999998E-2</v>
      </c>
    </row>
    <row r="121" spans="1:6" x14ac:dyDescent="0.25">
      <c r="A121" s="1">
        <v>39722</v>
      </c>
      <c r="B121" s="2">
        <v>13.428095000000001</v>
      </c>
      <c r="C121" s="2">
        <v>115490</v>
      </c>
      <c r="D121" s="2">
        <v>-0.22500000000000001</v>
      </c>
      <c r="E121" s="2">
        <v>-0.11600000000000001</v>
      </c>
      <c r="F121" s="5">
        <f t="shared" si="1"/>
        <v>-0.17050000000000001</v>
      </c>
    </row>
    <row r="122" spans="1:6" x14ac:dyDescent="0.25">
      <c r="A122" s="1">
        <v>39753</v>
      </c>
      <c r="B122" s="2">
        <v>11.817546999999999</v>
      </c>
      <c r="C122" s="2">
        <v>104000</v>
      </c>
      <c r="D122" s="2">
        <v>-0.12</v>
      </c>
      <c r="E122" s="2">
        <v>-9.9000000000000005E-2</v>
      </c>
      <c r="F122" s="5">
        <f t="shared" si="1"/>
        <v>-0.1095</v>
      </c>
    </row>
    <row r="123" spans="1:6" x14ac:dyDescent="0.25">
      <c r="A123" s="1">
        <v>39783</v>
      </c>
      <c r="B123" s="2">
        <v>11.149929999999999</v>
      </c>
      <c r="C123" s="2">
        <v>96600</v>
      </c>
      <c r="D123" s="2">
        <v>-5.6000000000000001E-2</v>
      </c>
      <c r="E123" s="2">
        <v>-7.0999999999999994E-2</v>
      </c>
      <c r="F123" s="5">
        <f t="shared" si="1"/>
        <v>-6.3500000000000001E-2</v>
      </c>
    </row>
    <row r="124" spans="1:6" x14ac:dyDescent="0.25">
      <c r="A124" s="1">
        <v>39814</v>
      </c>
      <c r="B124" s="2">
        <v>8.5092309999999998</v>
      </c>
      <c r="C124" s="2">
        <v>89502</v>
      </c>
      <c r="D124" s="2">
        <v>-0.23699999999999999</v>
      </c>
      <c r="E124" s="2">
        <v>-7.2999999999999995E-2</v>
      </c>
      <c r="F124" s="5">
        <f t="shared" si="1"/>
        <v>-0.155</v>
      </c>
    </row>
    <row r="125" spans="1:6" x14ac:dyDescent="0.25">
      <c r="A125" s="1">
        <v>39845</v>
      </c>
      <c r="B125" s="2">
        <v>5.9697909999999998</v>
      </c>
      <c r="C125" s="2">
        <v>78600</v>
      </c>
      <c r="D125" s="2">
        <v>-0.29799999999999999</v>
      </c>
      <c r="E125" s="2">
        <v>-0.122</v>
      </c>
      <c r="F125" s="5">
        <f t="shared" si="1"/>
        <v>-0.21</v>
      </c>
    </row>
    <row r="126" spans="1:6" x14ac:dyDescent="0.25">
      <c r="A126" s="1">
        <v>39873</v>
      </c>
      <c r="B126" s="2">
        <v>7.3005909999999998</v>
      </c>
      <c r="C126" s="2">
        <v>86700</v>
      </c>
      <c r="D126" s="2">
        <v>0.223</v>
      </c>
      <c r="E126" s="2">
        <v>0.10299999999999999</v>
      </c>
      <c r="F126" s="5">
        <f t="shared" si="1"/>
        <v>0.16300000000000001</v>
      </c>
    </row>
    <row r="127" spans="1:6" x14ac:dyDescent="0.25">
      <c r="A127" s="1">
        <v>39904</v>
      </c>
      <c r="B127" s="2">
        <v>9.1347660000000008</v>
      </c>
      <c r="C127" s="2">
        <v>94000</v>
      </c>
      <c r="D127" s="2">
        <v>0.251</v>
      </c>
      <c r="E127" s="2">
        <v>8.4000000000000005E-2</v>
      </c>
      <c r="F127" s="5">
        <f t="shared" si="1"/>
        <v>0.16750000000000001</v>
      </c>
    </row>
    <row r="128" spans="1:6" x14ac:dyDescent="0.25">
      <c r="A128" s="1">
        <v>39934</v>
      </c>
      <c r="B128" s="2">
        <v>9.7341230000000003</v>
      </c>
      <c r="C128" s="2">
        <v>91600</v>
      </c>
      <c r="D128" s="2">
        <v>6.6000000000000003E-2</v>
      </c>
      <c r="E128" s="2">
        <v>-2.5999999999999999E-2</v>
      </c>
      <c r="F128" s="5">
        <f t="shared" si="1"/>
        <v>2.0000000000000004E-2</v>
      </c>
    </row>
    <row r="129" spans="1:6" x14ac:dyDescent="0.25">
      <c r="A129" s="1">
        <v>39965</v>
      </c>
      <c r="B129" s="2">
        <v>8.4632009999999998</v>
      </c>
      <c r="C129" s="2">
        <v>90000</v>
      </c>
      <c r="D129" s="2">
        <v>-0.13100000000000001</v>
      </c>
      <c r="E129" s="2">
        <v>-1.7000000000000001E-2</v>
      </c>
      <c r="F129" s="5">
        <f t="shared" si="1"/>
        <v>-7.400000000000001E-2</v>
      </c>
    </row>
    <row r="130" spans="1:6" x14ac:dyDescent="0.25">
      <c r="A130" s="1">
        <v>39995</v>
      </c>
      <c r="B130" s="2">
        <v>9.7559970000000007</v>
      </c>
      <c r="C130" s="2">
        <v>97000</v>
      </c>
      <c r="D130" s="2">
        <v>0.153</v>
      </c>
      <c r="E130" s="2">
        <v>7.8E-2</v>
      </c>
      <c r="F130" s="5">
        <f t="shared" si="1"/>
        <v>0.11549999999999999</v>
      </c>
    </row>
    <row r="131" spans="1:6" x14ac:dyDescent="0.25">
      <c r="A131" s="1">
        <v>40026</v>
      </c>
      <c r="B131" s="2">
        <v>10.120024000000001</v>
      </c>
      <c r="C131" s="2">
        <v>100850</v>
      </c>
      <c r="D131" s="2">
        <v>3.6999999999999998E-2</v>
      </c>
      <c r="E131" s="2">
        <v>0.04</v>
      </c>
      <c r="F131" s="5">
        <f t="shared" si="1"/>
        <v>3.85E-2</v>
      </c>
    </row>
    <row r="132" spans="1:6" x14ac:dyDescent="0.25">
      <c r="A132" s="1">
        <v>40057</v>
      </c>
      <c r="B132" s="2">
        <v>11.954732999999999</v>
      </c>
      <c r="C132" s="2">
        <v>101000</v>
      </c>
      <c r="D132" s="2">
        <v>0.18099999999999999</v>
      </c>
      <c r="E132" s="2">
        <v>1E-3</v>
      </c>
      <c r="F132" s="5">
        <f t="shared" ref="F132:F195" si="2">0.5*D132+0.5*E132</f>
        <v>9.0999999999999998E-2</v>
      </c>
    </row>
    <row r="133" spans="1:6" x14ac:dyDescent="0.25">
      <c r="A133" s="1">
        <v>40087</v>
      </c>
      <c r="B133" s="2">
        <v>10.443557999999999</v>
      </c>
      <c r="C133" s="2">
        <v>99000</v>
      </c>
      <c r="D133" s="2">
        <v>-0.126</v>
      </c>
      <c r="E133" s="2">
        <v>-0.02</v>
      </c>
      <c r="F133" s="5">
        <f t="shared" si="2"/>
        <v>-7.2999999999999995E-2</v>
      </c>
    </row>
    <row r="134" spans="1:6" x14ac:dyDescent="0.25">
      <c r="A134" s="1">
        <v>40118</v>
      </c>
      <c r="B134" s="2">
        <v>11.732526</v>
      </c>
      <c r="C134" s="2">
        <v>100600</v>
      </c>
      <c r="D134" s="2">
        <v>0.123</v>
      </c>
      <c r="E134" s="2">
        <v>1.6E-2</v>
      </c>
      <c r="F134" s="5">
        <f t="shared" si="2"/>
        <v>6.9500000000000006E-2</v>
      </c>
    </row>
    <row r="135" spans="1:6" x14ac:dyDescent="0.25">
      <c r="A135" s="1">
        <v>40148</v>
      </c>
      <c r="B135" s="2">
        <v>11.080719</v>
      </c>
      <c r="C135" s="2">
        <v>99200</v>
      </c>
      <c r="D135" s="2">
        <v>-5.6000000000000001E-2</v>
      </c>
      <c r="E135" s="2">
        <v>-1.4E-2</v>
      </c>
      <c r="F135" s="5">
        <f t="shared" si="2"/>
        <v>-3.5000000000000003E-2</v>
      </c>
    </row>
    <row r="136" spans="1:6" x14ac:dyDescent="0.25">
      <c r="A136" s="1">
        <v>40179</v>
      </c>
      <c r="B136" s="2">
        <v>11.85304</v>
      </c>
      <c r="C136" s="2">
        <v>114600</v>
      </c>
      <c r="D136" s="2">
        <v>7.0000000000000007E-2</v>
      </c>
      <c r="E136" s="2">
        <v>0.155</v>
      </c>
      <c r="F136" s="5">
        <f t="shared" si="2"/>
        <v>0.1125</v>
      </c>
    </row>
    <row r="137" spans="1:6" x14ac:dyDescent="0.25">
      <c r="A137" s="1">
        <v>40210</v>
      </c>
      <c r="B137" s="2">
        <v>11.838293999999999</v>
      </c>
      <c r="C137" s="2">
        <v>119800</v>
      </c>
      <c r="D137" s="2">
        <v>-1E-3</v>
      </c>
      <c r="E137" s="2">
        <v>4.4999999999999998E-2</v>
      </c>
      <c r="F137" s="5">
        <f t="shared" si="2"/>
        <v>2.1999999999999999E-2</v>
      </c>
    </row>
    <row r="138" spans="1:6" x14ac:dyDescent="0.25">
      <c r="A138" s="1">
        <v>40238</v>
      </c>
      <c r="B138" s="2">
        <v>13.499495</v>
      </c>
      <c r="C138" s="2">
        <v>121800</v>
      </c>
      <c r="D138" s="2">
        <v>0.14000000000000001</v>
      </c>
      <c r="E138" s="2">
        <v>1.7000000000000001E-2</v>
      </c>
      <c r="F138" s="5">
        <f t="shared" si="2"/>
        <v>7.8500000000000014E-2</v>
      </c>
    </row>
    <row r="139" spans="1:6" x14ac:dyDescent="0.25">
      <c r="A139" s="1">
        <v>40269</v>
      </c>
      <c r="B139" s="2">
        <v>13.989039</v>
      </c>
      <c r="C139" s="2">
        <v>115325</v>
      </c>
      <c r="D139" s="2">
        <v>3.5999999999999997E-2</v>
      </c>
      <c r="E139" s="2">
        <v>-5.2999999999999999E-2</v>
      </c>
      <c r="F139" s="5">
        <f t="shared" si="2"/>
        <v>-8.5000000000000006E-3</v>
      </c>
    </row>
    <row r="140" spans="1:6" x14ac:dyDescent="0.25">
      <c r="A140" s="1">
        <v>40299</v>
      </c>
      <c r="B140" s="2">
        <v>12.127292000000001</v>
      </c>
      <c r="C140" s="2">
        <v>105910</v>
      </c>
      <c r="D140" s="2">
        <v>-0.13300000000000001</v>
      </c>
      <c r="E140" s="2">
        <v>-8.2000000000000003E-2</v>
      </c>
      <c r="F140" s="5">
        <f t="shared" si="2"/>
        <v>-0.10750000000000001</v>
      </c>
    </row>
    <row r="141" spans="1:6" x14ac:dyDescent="0.25">
      <c r="A141" s="1">
        <v>40330</v>
      </c>
      <c r="B141" s="2">
        <v>10.695752000000001</v>
      </c>
      <c r="C141" s="2">
        <v>120000</v>
      </c>
      <c r="D141" s="2">
        <v>-0.11799999999999999</v>
      </c>
      <c r="E141" s="2">
        <v>0.13300000000000001</v>
      </c>
      <c r="F141" s="5">
        <f t="shared" si="2"/>
        <v>7.5000000000000067E-3</v>
      </c>
    </row>
    <row r="142" spans="1:6" x14ac:dyDescent="0.25">
      <c r="A142" s="1">
        <v>40360</v>
      </c>
      <c r="B142" s="2">
        <v>12.032610999999999</v>
      </c>
      <c r="C142" s="2">
        <v>117000</v>
      </c>
      <c r="D142" s="2">
        <v>0.125</v>
      </c>
      <c r="E142" s="2">
        <v>-2.5000000000000001E-2</v>
      </c>
      <c r="F142" s="5">
        <f t="shared" si="2"/>
        <v>0.05</v>
      </c>
    </row>
    <row r="143" spans="1:6" x14ac:dyDescent="0.25">
      <c r="A143" s="1">
        <v>40391</v>
      </c>
      <c r="B143" s="2">
        <v>10.808451</v>
      </c>
      <c r="C143" s="2">
        <v>118675</v>
      </c>
      <c r="D143" s="2">
        <v>-0.10199999999999999</v>
      </c>
      <c r="E143" s="2">
        <v>1.4E-2</v>
      </c>
      <c r="F143" s="5">
        <f t="shared" si="2"/>
        <v>-4.3999999999999997E-2</v>
      </c>
    </row>
    <row r="144" spans="1:6" x14ac:dyDescent="0.25">
      <c r="A144" s="1">
        <v>40422</v>
      </c>
      <c r="B144" s="2">
        <v>12.129651000000001</v>
      </c>
      <c r="C144" s="2">
        <v>124500</v>
      </c>
      <c r="D144" s="2">
        <v>0.122</v>
      </c>
      <c r="E144" s="2">
        <v>4.9000000000000002E-2</v>
      </c>
      <c r="F144" s="5">
        <f t="shared" si="2"/>
        <v>8.5499999999999993E-2</v>
      </c>
    </row>
    <row r="145" spans="1:6" x14ac:dyDescent="0.25">
      <c r="A145" s="1">
        <v>40452</v>
      </c>
      <c r="B145" s="2">
        <v>12.046435000000001</v>
      </c>
      <c r="C145" s="2">
        <v>119300</v>
      </c>
      <c r="D145" s="2">
        <v>-7.0000000000000001E-3</v>
      </c>
      <c r="E145" s="2">
        <v>-4.2000000000000003E-2</v>
      </c>
      <c r="F145" s="5">
        <f t="shared" si="2"/>
        <v>-2.4500000000000001E-2</v>
      </c>
    </row>
    <row r="146" spans="1:6" x14ac:dyDescent="0.25">
      <c r="A146" s="1">
        <v>40483</v>
      </c>
      <c r="B146" s="2">
        <v>11.903563</v>
      </c>
      <c r="C146" s="2">
        <v>120200</v>
      </c>
      <c r="D146" s="2">
        <v>-1.2E-2</v>
      </c>
      <c r="E146" s="2">
        <v>8.0000000000000002E-3</v>
      </c>
      <c r="F146" s="5">
        <f t="shared" si="2"/>
        <v>-2E-3</v>
      </c>
    </row>
    <row r="147" spans="1:6" x14ac:dyDescent="0.25">
      <c r="A147" s="1">
        <v>40513</v>
      </c>
      <c r="B147" s="2">
        <v>13.753391000000001</v>
      </c>
      <c r="C147" s="2">
        <v>120450</v>
      </c>
      <c r="D147" s="2">
        <v>0.155</v>
      </c>
      <c r="E147" s="2">
        <v>2E-3</v>
      </c>
      <c r="F147" s="5">
        <f t="shared" si="2"/>
        <v>7.85E-2</v>
      </c>
    </row>
    <row r="148" spans="1:6" x14ac:dyDescent="0.25">
      <c r="A148" s="1">
        <v>40544</v>
      </c>
      <c r="B148" s="2">
        <v>15.263903000000001</v>
      </c>
      <c r="C148" s="2">
        <v>122425</v>
      </c>
      <c r="D148" s="2">
        <v>0.11</v>
      </c>
      <c r="E148" s="2">
        <v>1.6E-2</v>
      </c>
      <c r="F148" s="5">
        <f t="shared" si="2"/>
        <v>6.3E-2</v>
      </c>
    </row>
    <row r="149" spans="1:6" x14ac:dyDescent="0.25">
      <c r="A149" s="1">
        <v>40575</v>
      </c>
      <c r="B149" s="2">
        <v>15.855059000000001</v>
      </c>
      <c r="C149" s="2">
        <v>131300</v>
      </c>
      <c r="D149" s="2">
        <v>3.9E-2</v>
      </c>
      <c r="E149" s="2">
        <v>7.1999999999999995E-2</v>
      </c>
      <c r="F149" s="5">
        <f t="shared" si="2"/>
        <v>5.5499999999999994E-2</v>
      </c>
    </row>
    <row r="150" spans="1:6" x14ac:dyDescent="0.25">
      <c r="A150" s="1">
        <v>40603</v>
      </c>
      <c r="B150" s="2">
        <v>15.300853</v>
      </c>
      <c r="C150" s="2">
        <v>125300</v>
      </c>
      <c r="D150" s="2">
        <v>-3.5000000000000003E-2</v>
      </c>
      <c r="E150" s="2">
        <v>-4.5999999999999999E-2</v>
      </c>
      <c r="F150" s="5">
        <f t="shared" si="2"/>
        <v>-4.0500000000000001E-2</v>
      </c>
    </row>
    <row r="151" spans="1:6" x14ac:dyDescent="0.25">
      <c r="A151" s="1">
        <v>40634</v>
      </c>
      <c r="B151" s="2">
        <v>15.606102</v>
      </c>
      <c r="C151" s="2">
        <v>124750</v>
      </c>
      <c r="D151" s="2">
        <v>0.02</v>
      </c>
      <c r="E151" s="2">
        <v>-4.0000000000000001E-3</v>
      </c>
      <c r="F151" s="5">
        <f t="shared" si="2"/>
        <v>8.0000000000000002E-3</v>
      </c>
    </row>
    <row r="152" spans="1:6" x14ac:dyDescent="0.25">
      <c r="A152" s="1">
        <v>40664</v>
      </c>
      <c r="B152" s="2">
        <v>14.987969</v>
      </c>
      <c r="C152" s="2">
        <v>118775</v>
      </c>
      <c r="D152" s="2">
        <v>-0.04</v>
      </c>
      <c r="E152" s="2">
        <v>-4.8000000000000001E-2</v>
      </c>
      <c r="F152" s="5">
        <f t="shared" si="2"/>
        <v>-4.3999999999999997E-2</v>
      </c>
    </row>
    <row r="153" spans="1:6" x14ac:dyDescent="0.25">
      <c r="A153" s="1">
        <v>40695</v>
      </c>
      <c r="B153" s="2">
        <v>14.392716999999999</v>
      </c>
      <c r="C153" s="2">
        <v>116105</v>
      </c>
      <c r="D153" s="2">
        <v>-0.04</v>
      </c>
      <c r="E153" s="2">
        <v>-2.1999999999999999E-2</v>
      </c>
      <c r="F153" s="5">
        <f t="shared" si="2"/>
        <v>-3.1E-2</v>
      </c>
    </row>
    <row r="154" spans="1:6" x14ac:dyDescent="0.25">
      <c r="A154" s="1">
        <v>40725</v>
      </c>
      <c r="B154" s="2">
        <v>13.780144</v>
      </c>
      <c r="C154" s="2">
        <v>111500</v>
      </c>
      <c r="D154" s="2">
        <v>-4.2999999999999997E-2</v>
      </c>
      <c r="E154" s="2">
        <v>-0.04</v>
      </c>
      <c r="F154" s="5">
        <f t="shared" si="2"/>
        <v>-4.1499999999999995E-2</v>
      </c>
    </row>
    <row r="155" spans="1:6" x14ac:dyDescent="0.25">
      <c r="A155" s="1">
        <v>40756</v>
      </c>
      <c r="B155" s="2">
        <v>12.549087</v>
      </c>
      <c r="C155" s="2">
        <v>109769</v>
      </c>
      <c r="D155" s="2">
        <v>-8.8999999999999996E-2</v>
      </c>
      <c r="E155" s="2">
        <v>-1.6E-2</v>
      </c>
      <c r="F155" s="5">
        <f t="shared" si="2"/>
        <v>-5.2499999999999998E-2</v>
      </c>
    </row>
    <row r="156" spans="1:6" x14ac:dyDescent="0.25">
      <c r="A156" s="1">
        <v>40787</v>
      </c>
      <c r="B156" s="2">
        <v>11.710426999999999</v>
      </c>
      <c r="C156" s="2">
        <v>106800</v>
      </c>
      <c r="D156" s="2">
        <v>-6.7000000000000004E-2</v>
      </c>
      <c r="E156" s="2">
        <v>-2.7E-2</v>
      </c>
      <c r="F156" s="5">
        <f t="shared" si="2"/>
        <v>-4.7E-2</v>
      </c>
    </row>
    <row r="157" spans="1:6" x14ac:dyDescent="0.25">
      <c r="A157" s="1">
        <v>40817</v>
      </c>
      <c r="B157" s="2">
        <v>12.980155999999999</v>
      </c>
      <c r="C157" s="2">
        <v>116950</v>
      </c>
      <c r="D157" s="2">
        <v>0.108</v>
      </c>
      <c r="E157" s="2">
        <v>9.5000000000000001E-2</v>
      </c>
      <c r="F157" s="5">
        <f t="shared" si="2"/>
        <v>0.10150000000000001</v>
      </c>
    </row>
    <row r="158" spans="1:6" x14ac:dyDescent="0.25">
      <c r="A158" s="1">
        <v>40848</v>
      </c>
      <c r="B158" s="2">
        <v>12.358725</v>
      </c>
      <c r="C158" s="2">
        <v>118500</v>
      </c>
      <c r="D158" s="2">
        <v>-4.8000000000000001E-2</v>
      </c>
      <c r="E158" s="2">
        <v>1.2999999999999999E-2</v>
      </c>
      <c r="F158" s="5">
        <f t="shared" si="2"/>
        <v>-1.7500000000000002E-2</v>
      </c>
    </row>
    <row r="159" spans="1:6" x14ac:dyDescent="0.25">
      <c r="A159" s="1">
        <v>40878</v>
      </c>
      <c r="B159" s="2">
        <v>13.912304000000001</v>
      </c>
      <c r="C159" s="2">
        <v>114755</v>
      </c>
      <c r="D159" s="2">
        <v>0.126</v>
      </c>
      <c r="E159" s="2">
        <v>-3.2000000000000001E-2</v>
      </c>
      <c r="F159" s="5">
        <f t="shared" si="2"/>
        <v>4.7E-2</v>
      </c>
    </row>
    <row r="160" spans="1:6" x14ac:dyDescent="0.25">
      <c r="A160" s="1">
        <v>40909</v>
      </c>
      <c r="B160" s="2">
        <v>14.674761</v>
      </c>
      <c r="C160" s="2">
        <v>117925</v>
      </c>
      <c r="D160" s="2">
        <v>5.5E-2</v>
      </c>
      <c r="E160" s="2">
        <v>2.8000000000000001E-2</v>
      </c>
      <c r="F160" s="5">
        <f t="shared" si="2"/>
        <v>4.1500000000000002E-2</v>
      </c>
    </row>
    <row r="161" spans="1:6" x14ac:dyDescent="0.25">
      <c r="A161" s="1">
        <v>40940</v>
      </c>
      <c r="B161" s="2">
        <v>14.941432000000001</v>
      </c>
      <c r="C161" s="2">
        <v>117934</v>
      </c>
      <c r="D161" s="2">
        <v>1.7999999999999999E-2</v>
      </c>
      <c r="E161" s="2">
        <v>0</v>
      </c>
      <c r="F161" s="5">
        <f t="shared" si="2"/>
        <v>8.9999999999999993E-3</v>
      </c>
    </row>
    <row r="162" spans="1:6" x14ac:dyDescent="0.25">
      <c r="A162" s="1">
        <v>40969</v>
      </c>
      <c r="B162" s="2">
        <v>15.880677</v>
      </c>
      <c r="C162" s="2">
        <v>121900</v>
      </c>
      <c r="D162" s="2">
        <v>6.3E-2</v>
      </c>
      <c r="E162" s="2">
        <v>3.4000000000000002E-2</v>
      </c>
      <c r="F162" s="5">
        <f t="shared" si="2"/>
        <v>4.8500000000000001E-2</v>
      </c>
    </row>
    <row r="163" spans="1:6" x14ac:dyDescent="0.25">
      <c r="A163" s="1">
        <v>41000</v>
      </c>
      <c r="B163" s="2">
        <v>15.492953999999999</v>
      </c>
      <c r="C163" s="2">
        <v>120800</v>
      </c>
      <c r="D163" s="2">
        <v>-2.4E-2</v>
      </c>
      <c r="E163" s="2">
        <v>-8.9999999999999993E-3</v>
      </c>
      <c r="F163" s="5">
        <f t="shared" si="2"/>
        <v>-1.6500000000000001E-2</v>
      </c>
    </row>
    <row r="164" spans="1:6" x14ac:dyDescent="0.25">
      <c r="A164" s="1">
        <v>41030</v>
      </c>
      <c r="B164" s="2">
        <v>15.105240999999999</v>
      </c>
      <c r="C164" s="2">
        <v>118850</v>
      </c>
      <c r="D164" s="2">
        <v>-2.5000000000000001E-2</v>
      </c>
      <c r="E164" s="2">
        <v>-1.6E-2</v>
      </c>
      <c r="F164" s="5">
        <f t="shared" si="2"/>
        <v>-2.0500000000000001E-2</v>
      </c>
    </row>
    <row r="165" spans="1:6" x14ac:dyDescent="0.25">
      <c r="A165" s="1">
        <v>41061</v>
      </c>
      <c r="B165" s="2">
        <v>16.489951999999999</v>
      </c>
      <c r="C165" s="2">
        <v>124945</v>
      </c>
      <c r="D165" s="2">
        <v>9.1999999999999998E-2</v>
      </c>
      <c r="E165" s="2">
        <v>5.0999999999999997E-2</v>
      </c>
      <c r="F165" s="5">
        <f t="shared" si="2"/>
        <v>7.1499999999999994E-2</v>
      </c>
    </row>
    <row r="166" spans="1:6" x14ac:dyDescent="0.25">
      <c r="A166" s="1">
        <v>41091</v>
      </c>
      <c r="B166" s="2">
        <v>16.605098999999999</v>
      </c>
      <c r="C166" s="2">
        <v>127445</v>
      </c>
      <c r="D166" s="2">
        <v>7.0000000000000001E-3</v>
      </c>
      <c r="E166" s="2">
        <v>0.02</v>
      </c>
      <c r="F166" s="5">
        <f t="shared" si="2"/>
        <v>1.35E-2</v>
      </c>
    </row>
    <row r="167" spans="1:6" x14ac:dyDescent="0.25">
      <c r="A167" s="1">
        <v>41122</v>
      </c>
      <c r="B167" s="2">
        <v>16.573090000000001</v>
      </c>
      <c r="C167" s="2">
        <v>126560</v>
      </c>
      <c r="D167" s="2">
        <v>-2E-3</v>
      </c>
      <c r="E167" s="2">
        <v>-7.0000000000000001E-3</v>
      </c>
      <c r="F167" s="5">
        <f t="shared" si="2"/>
        <v>-4.5000000000000005E-3</v>
      </c>
    </row>
    <row r="168" spans="1:6" x14ac:dyDescent="0.25">
      <c r="A168" s="1">
        <v>41153</v>
      </c>
      <c r="B168" s="2">
        <v>18.173580000000001</v>
      </c>
      <c r="C168" s="2">
        <v>132700</v>
      </c>
      <c r="D168" s="2">
        <v>9.7000000000000003E-2</v>
      </c>
      <c r="E168" s="2">
        <v>4.9000000000000002E-2</v>
      </c>
      <c r="F168" s="5">
        <f t="shared" si="2"/>
        <v>7.3000000000000009E-2</v>
      </c>
    </row>
    <row r="169" spans="1:6" x14ac:dyDescent="0.25">
      <c r="A169" s="1">
        <v>41183</v>
      </c>
      <c r="B169" s="2">
        <v>16.981876</v>
      </c>
      <c r="C169" s="2">
        <v>129505</v>
      </c>
      <c r="D169" s="2">
        <v>-6.6000000000000003E-2</v>
      </c>
      <c r="E169" s="2">
        <v>-2.4E-2</v>
      </c>
      <c r="F169" s="5">
        <f t="shared" si="2"/>
        <v>-4.4999999999999998E-2</v>
      </c>
    </row>
    <row r="170" spans="1:6" x14ac:dyDescent="0.25">
      <c r="A170" s="1">
        <v>41214</v>
      </c>
      <c r="B170" s="2">
        <v>17.038329999999998</v>
      </c>
      <c r="C170" s="2">
        <v>131916</v>
      </c>
      <c r="D170" s="2">
        <v>3.0000000000000001E-3</v>
      </c>
      <c r="E170" s="2">
        <v>1.9E-2</v>
      </c>
      <c r="F170" s="5">
        <f t="shared" si="2"/>
        <v>1.0999999999999999E-2</v>
      </c>
    </row>
    <row r="171" spans="1:6" x14ac:dyDescent="0.25">
      <c r="A171" s="1">
        <v>41244</v>
      </c>
      <c r="B171" s="2">
        <v>16.925439999999998</v>
      </c>
      <c r="C171" s="2">
        <v>134060</v>
      </c>
      <c r="D171" s="2">
        <v>-7.0000000000000001E-3</v>
      </c>
      <c r="E171" s="2">
        <v>1.6E-2</v>
      </c>
      <c r="F171" s="5">
        <f t="shared" si="2"/>
        <v>4.5000000000000005E-3</v>
      </c>
    </row>
    <row r="172" spans="1:6" x14ac:dyDescent="0.25">
      <c r="A172" s="1">
        <v>41275</v>
      </c>
      <c r="B172" s="2">
        <v>18.129588999999999</v>
      </c>
      <c r="C172" s="2">
        <v>145875</v>
      </c>
      <c r="D172" s="2">
        <v>7.0999999999999994E-2</v>
      </c>
      <c r="E172" s="2">
        <v>8.7999999999999995E-2</v>
      </c>
      <c r="F172" s="5">
        <f t="shared" si="2"/>
        <v>7.9499999999999987E-2</v>
      </c>
    </row>
    <row r="173" spans="1:6" x14ac:dyDescent="0.25">
      <c r="A173" s="1">
        <v>41306</v>
      </c>
      <c r="B173" s="2">
        <v>18.894482</v>
      </c>
      <c r="C173" s="2">
        <v>152600</v>
      </c>
      <c r="D173" s="2">
        <v>4.2000000000000003E-2</v>
      </c>
      <c r="E173" s="2">
        <v>4.5999999999999999E-2</v>
      </c>
      <c r="F173" s="5">
        <f t="shared" si="2"/>
        <v>4.3999999999999997E-2</v>
      </c>
    </row>
    <row r="174" spans="1:6" x14ac:dyDescent="0.25">
      <c r="A174" s="1">
        <v>41334</v>
      </c>
      <c r="B174" s="2">
        <v>18.967051999999999</v>
      </c>
      <c r="C174" s="2">
        <v>156280</v>
      </c>
      <c r="D174" s="2">
        <v>4.0000000000000001E-3</v>
      </c>
      <c r="E174" s="2">
        <v>2.4E-2</v>
      </c>
      <c r="F174" s="5">
        <f t="shared" si="2"/>
        <v>1.4E-2</v>
      </c>
    </row>
    <row r="175" spans="1:6" x14ac:dyDescent="0.25">
      <c r="A175" s="1">
        <v>41365</v>
      </c>
      <c r="B175" s="2">
        <v>18.28614</v>
      </c>
      <c r="C175" s="2">
        <v>159000</v>
      </c>
      <c r="D175" s="2">
        <v>-3.5999999999999997E-2</v>
      </c>
      <c r="E175" s="2">
        <v>1.7000000000000001E-2</v>
      </c>
      <c r="F175" s="5">
        <f t="shared" si="2"/>
        <v>-9.499999999999998E-3</v>
      </c>
    </row>
    <row r="176" spans="1:6" x14ac:dyDescent="0.25">
      <c r="A176" s="1">
        <v>41395</v>
      </c>
      <c r="B176" s="2">
        <v>19.131125999999998</v>
      </c>
      <c r="C176" s="2">
        <v>171300</v>
      </c>
      <c r="D176" s="2">
        <v>4.5999999999999999E-2</v>
      </c>
      <c r="E176" s="2">
        <v>7.6999999999999999E-2</v>
      </c>
      <c r="F176" s="5">
        <f t="shared" si="2"/>
        <v>6.1499999999999999E-2</v>
      </c>
    </row>
    <row r="177" spans="1:6" x14ac:dyDescent="0.25">
      <c r="A177" s="1">
        <v>41426</v>
      </c>
      <c r="B177" s="2">
        <v>19.024477000000001</v>
      </c>
      <c r="C177" s="2">
        <v>168600</v>
      </c>
      <c r="D177" s="2">
        <v>-6.0000000000000001E-3</v>
      </c>
      <c r="E177" s="2">
        <v>-1.6E-2</v>
      </c>
      <c r="F177" s="5">
        <f t="shared" si="2"/>
        <v>-1.0999999999999999E-2</v>
      </c>
    </row>
    <row r="178" spans="1:6" x14ac:dyDescent="0.25">
      <c r="A178" s="1">
        <v>41456</v>
      </c>
      <c r="B178" s="2">
        <v>20.152189</v>
      </c>
      <c r="C178" s="2">
        <v>173900</v>
      </c>
      <c r="D178" s="2">
        <v>5.8999999999999997E-2</v>
      </c>
      <c r="E178" s="2">
        <v>3.1E-2</v>
      </c>
      <c r="F178" s="5">
        <f t="shared" si="2"/>
        <v>4.4999999999999998E-2</v>
      </c>
    </row>
    <row r="179" spans="1:6" x14ac:dyDescent="0.25">
      <c r="A179" s="1">
        <v>41487</v>
      </c>
      <c r="B179" s="2">
        <v>19.135069000000001</v>
      </c>
      <c r="C179" s="2">
        <v>167050</v>
      </c>
      <c r="D179" s="2">
        <v>-0.05</v>
      </c>
      <c r="E179" s="2">
        <v>-3.9E-2</v>
      </c>
      <c r="F179" s="5">
        <f t="shared" si="2"/>
        <v>-4.4499999999999998E-2</v>
      </c>
    </row>
    <row r="180" spans="1:6" x14ac:dyDescent="0.25">
      <c r="A180" s="1">
        <v>41518</v>
      </c>
      <c r="B180" s="2">
        <v>19.755264</v>
      </c>
      <c r="C180" s="2">
        <v>170410</v>
      </c>
      <c r="D180" s="2">
        <v>3.2000000000000001E-2</v>
      </c>
      <c r="E180" s="2">
        <v>0.02</v>
      </c>
      <c r="F180" s="5">
        <f t="shared" si="2"/>
        <v>2.6000000000000002E-2</v>
      </c>
    </row>
    <row r="181" spans="1:6" x14ac:dyDescent="0.25">
      <c r="A181" s="1">
        <v>41548</v>
      </c>
      <c r="B181" s="2">
        <v>21.782330000000002</v>
      </c>
      <c r="C181" s="2">
        <v>172994</v>
      </c>
      <c r="D181" s="2">
        <v>0.10299999999999999</v>
      </c>
      <c r="E181" s="2">
        <v>1.4999999999999999E-2</v>
      </c>
      <c r="F181" s="5">
        <f t="shared" si="2"/>
        <v>5.8999999999999997E-2</v>
      </c>
    </row>
    <row r="182" spans="1:6" x14ac:dyDescent="0.25">
      <c r="A182" s="1">
        <v>41579</v>
      </c>
      <c r="B182" s="2">
        <v>22.215643</v>
      </c>
      <c r="C182" s="2">
        <v>174750</v>
      </c>
      <c r="D182" s="2">
        <v>0.02</v>
      </c>
      <c r="E182" s="2">
        <v>0.01</v>
      </c>
      <c r="F182" s="5">
        <f t="shared" si="2"/>
        <v>1.4999999999999999E-2</v>
      </c>
    </row>
    <row r="183" spans="1:6" x14ac:dyDescent="0.25">
      <c r="A183" s="1">
        <v>41609</v>
      </c>
      <c r="B183" s="2">
        <v>23.357256</v>
      </c>
      <c r="C183" s="2">
        <v>177900</v>
      </c>
      <c r="D183" s="2">
        <v>5.0999999999999997E-2</v>
      </c>
      <c r="E183" s="2">
        <v>1.7999999999999999E-2</v>
      </c>
      <c r="F183" s="5">
        <f t="shared" si="2"/>
        <v>3.4499999999999996E-2</v>
      </c>
    </row>
    <row r="184" spans="1:6" x14ac:dyDescent="0.25">
      <c r="A184" s="1">
        <v>41640</v>
      </c>
      <c r="B184" s="2">
        <v>21.110132</v>
      </c>
      <c r="C184" s="2">
        <v>169511</v>
      </c>
      <c r="D184" s="2">
        <v>-9.6000000000000002E-2</v>
      </c>
      <c r="E184" s="2">
        <v>-4.7E-2</v>
      </c>
      <c r="F184" s="5">
        <f t="shared" si="2"/>
        <v>-7.1500000000000008E-2</v>
      </c>
    </row>
    <row r="185" spans="1:6" x14ac:dyDescent="0.25">
      <c r="A185" s="1">
        <v>41671</v>
      </c>
      <c r="B185" s="2">
        <v>21.395748000000001</v>
      </c>
      <c r="C185" s="2">
        <v>173708</v>
      </c>
      <c r="D185" s="2">
        <v>1.4E-2</v>
      </c>
      <c r="E185" s="2">
        <v>2.5000000000000001E-2</v>
      </c>
      <c r="F185" s="5">
        <f t="shared" si="2"/>
        <v>1.95E-2</v>
      </c>
    </row>
    <row r="186" spans="1:6" x14ac:dyDescent="0.25">
      <c r="A186" s="1">
        <v>41699</v>
      </c>
      <c r="B186" s="2">
        <v>21.938578</v>
      </c>
      <c r="C186" s="2">
        <v>187350</v>
      </c>
      <c r="D186" s="2">
        <v>2.5000000000000001E-2</v>
      </c>
      <c r="E186" s="2">
        <v>7.9000000000000001E-2</v>
      </c>
      <c r="F186" s="5">
        <f t="shared" si="2"/>
        <v>5.2000000000000005E-2</v>
      </c>
    </row>
    <row r="187" spans="1:6" x14ac:dyDescent="0.25">
      <c r="A187" s="1">
        <v>41730</v>
      </c>
      <c r="B187" s="2">
        <v>22.785957</v>
      </c>
      <c r="C187" s="2">
        <v>193275</v>
      </c>
      <c r="D187" s="2">
        <v>3.9E-2</v>
      </c>
      <c r="E187" s="2">
        <v>3.2000000000000001E-2</v>
      </c>
      <c r="F187" s="5">
        <f t="shared" si="2"/>
        <v>3.5500000000000004E-2</v>
      </c>
    </row>
    <row r="188" spans="1:6" x14ac:dyDescent="0.25">
      <c r="A188" s="1">
        <v>41760</v>
      </c>
      <c r="B188" s="2">
        <v>22.701221</v>
      </c>
      <c r="C188" s="2">
        <v>192000</v>
      </c>
      <c r="D188" s="2">
        <v>-4.0000000000000001E-3</v>
      </c>
      <c r="E188" s="2">
        <v>-7.0000000000000001E-3</v>
      </c>
      <c r="F188" s="5">
        <f t="shared" si="2"/>
        <v>-5.4999999999999997E-3</v>
      </c>
    </row>
    <row r="189" spans="1:6" x14ac:dyDescent="0.25">
      <c r="A189" s="1">
        <v>41791</v>
      </c>
      <c r="B189" s="2">
        <v>22.269062000000002</v>
      </c>
      <c r="C189" s="2">
        <v>189900</v>
      </c>
      <c r="D189" s="2">
        <v>-1.9E-2</v>
      </c>
      <c r="E189" s="2">
        <v>-1.0999999999999999E-2</v>
      </c>
      <c r="F189" s="5">
        <f t="shared" si="2"/>
        <v>-1.4999999999999999E-2</v>
      </c>
    </row>
    <row r="190" spans="1:6" x14ac:dyDescent="0.25">
      <c r="A190" s="1">
        <v>41821</v>
      </c>
      <c r="B190" s="2">
        <v>21.48732</v>
      </c>
      <c r="C190" s="2">
        <v>188124</v>
      </c>
      <c r="D190" s="2">
        <v>-3.5000000000000003E-2</v>
      </c>
      <c r="E190" s="2">
        <v>-8.9999999999999993E-3</v>
      </c>
      <c r="F190" s="5">
        <f t="shared" si="2"/>
        <v>-2.2000000000000002E-2</v>
      </c>
    </row>
    <row r="191" spans="1:6" x14ac:dyDescent="0.25">
      <c r="A191" s="1">
        <v>41852</v>
      </c>
      <c r="B191" s="2">
        <v>22.196438000000001</v>
      </c>
      <c r="C191" s="2">
        <v>205880</v>
      </c>
      <c r="D191" s="2">
        <v>3.3000000000000002E-2</v>
      </c>
      <c r="E191" s="2">
        <v>9.4E-2</v>
      </c>
      <c r="F191" s="5">
        <f t="shared" si="2"/>
        <v>6.3500000000000001E-2</v>
      </c>
    </row>
    <row r="192" spans="1:6" x14ac:dyDescent="0.25">
      <c r="A192" s="1">
        <v>41883</v>
      </c>
      <c r="B192" s="2">
        <v>21.888877999999998</v>
      </c>
      <c r="C192" s="2">
        <v>206900</v>
      </c>
      <c r="D192" s="2">
        <v>-1.4E-2</v>
      </c>
      <c r="E192" s="2">
        <v>5.0000000000000001E-3</v>
      </c>
      <c r="F192" s="5">
        <f t="shared" si="2"/>
        <v>-4.5000000000000005E-3</v>
      </c>
    </row>
    <row r="193" spans="1:6" x14ac:dyDescent="0.25">
      <c r="A193" s="1">
        <v>41913</v>
      </c>
      <c r="B193" s="2">
        <v>22.237427</v>
      </c>
      <c r="C193" s="2">
        <v>210000</v>
      </c>
      <c r="D193" s="2">
        <v>1.6E-2</v>
      </c>
      <c r="E193" s="2">
        <v>1.4999999999999999E-2</v>
      </c>
      <c r="F193" s="5">
        <f t="shared" si="2"/>
        <v>1.55E-2</v>
      </c>
    </row>
    <row r="194" spans="1:6" x14ac:dyDescent="0.25">
      <c r="A194" s="1">
        <v>41944</v>
      </c>
      <c r="B194" s="2">
        <v>22.823307</v>
      </c>
      <c r="C194" s="2">
        <v>223065</v>
      </c>
      <c r="D194" s="2">
        <v>2.5999999999999999E-2</v>
      </c>
      <c r="E194" s="2">
        <v>6.2E-2</v>
      </c>
      <c r="F194" s="5">
        <f t="shared" si="2"/>
        <v>4.3999999999999997E-2</v>
      </c>
    </row>
    <row r="195" spans="1:6" x14ac:dyDescent="0.25">
      <c r="A195" s="1">
        <v>41974</v>
      </c>
      <c r="B195" s="2">
        <v>21.772179000000001</v>
      </c>
      <c r="C195" s="2">
        <v>226000</v>
      </c>
      <c r="D195" s="2">
        <v>-4.5999999999999999E-2</v>
      </c>
      <c r="E195" s="2">
        <v>1.2999999999999999E-2</v>
      </c>
      <c r="F195" s="5">
        <f t="shared" si="2"/>
        <v>-1.6500000000000001E-2</v>
      </c>
    </row>
    <row r="196" spans="1:6" x14ac:dyDescent="0.25">
      <c r="A196" s="1">
        <v>42005</v>
      </c>
      <c r="B196" s="2">
        <v>20.776976000000001</v>
      </c>
      <c r="C196" s="2">
        <v>215865</v>
      </c>
      <c r="D196" s="2">
        <v>-4.5999999999999999E-2</v>
      </c>
      <c r="E196" s="2">
        <v>-4.4999999999999998E-2</v>
      </c>
      <c r="F196" s="5">
        <f t="shared" ref="F196:F243" si="3">0.5*D196+0.5*E196</f>
        <v>-4.5499999999999999E-2</v>
      </c>
    </row>
    <row r="197" spans="1:6" x14ac:dyDescent="0.25">
      <c r="A197" s="1">
        <v>42036</v>
      </c>
      <c r="B197" s="2">
        <v>22.603335999999999</v>
      </c>
      <c r="C197" s="2">
        <v>221180</v>
      </c>
      <c r="D197" s="2">
        <v>8.7999999999999995E-2</v>
      </c>
      <c r="E197" s="2">
        <v>2.5000000000000001E-2</v>
      </c>
      <c r="F197" s="5">
        <f t="shared" si="3"/>
        <v>5.6499999999999995E-2</v>
      </c>
    </row>
    <row r="198" spans="1:6" x14ac:dyDescent="0.25">
      <c r="A198" s="1">
        <v>42064</v>
      </c>
      <c r="B198" s="2">
        <v>21.775448000000001</v>
      </c>
      <c r="C198" s="2">
        <v>217500</v>
      </c>
      <c r="D198" s="2">
        <v>-3.6999999999999998E-2</v>
      </c>
      <c r="E198" s="2">
        <v>-1.7000000000000001E-2</v>
      </c>
      <c r="F198" s="5">
        <f t="shared" si="3"/>
        <v>-2.7E-2</v>
      </c>
    </row>
    <row r="199" spans="1:6" x14ac:dyDescent="0.25">
      <c r="A199" s="1">
        <v>42095</v>
      </c>
      <c r="B199" s="2">
        <v>23.767799</v>
      </c>
      <c r="C199" s="2">
        <v>213400</v>
      </c>
      <c r="D199" s="2">
        <v>9.0999999999999998E-2</v>
      </c>
      <c r="E199" s="2">
        <v>-1.9E-2</v>
      </c>
      <c r="F199" s="5">
        <f t="shared" si="3"/>
        <v>3.5999999999999997E-2</v>
      </c>
    </row>
    <row r="200" spans="1:6" x14ac:dyDescent="0.25">
      <c r="A200" s="1">
        <v>42125</v>
      </c>
      <c r="B200" s="2">
        <v>23.934560999999999</v>
      </c>
      <c r="C200" s="2">
        <v>214800</v>
      </c>
      <c r="D200" s="2">
        <v>7.0000000000000001E-3</v>
      </c>
      <c r="E200" s="2">
        <v>7.0000000000000001E-3</v>
      </c>
      <c r="F200" s="5">
        <f t="shared" si="3"/>
        <v>7.0000000000000001E-3</v>
      </c>
    </row>
    <row r="201" spans="1:6" x14ac:dyDescent="0.25">
      <c r="A201" s="1">
        <v>42156</v>
      </c>
      <c r="B201" s="2">
        <v>23.320179</v>
      </c>
      <c r="C201" s="2">
        <v>204850</v>
      </c>
      <c r="D201" s="2">
        <v>-2.5999999999999999E-2</v>
      </c>
      <c r="E201" s="2">
        <v>-4.5999999999999999E-2</v>
      </c>
      <c r="F201" s="5">
        <f t="shared" si="3"/>
        <v>-3.5999999999999997E-2</v>
      </c>
    </row>
    <row r="202" spans="1:6" x14ac:dyDescent="0.25">
      <c r="A202" s="1">
        <v>42186</v>
      </c>
      <c r="B202" s="2">
        <v>23.102518</v>
      </c>
      <c r="C202" s="2">
        <v>214000</v>
      </c>
      <c r="D202" s="2">
        <v>-8.9999999999999993E-3</v>
      </c>
      <c r="E202" s="2">
        <v>4.4999999999999998E-2</v>
      </c>
      <c r="F202" s="5">
        <f t="shared" si="3"/>
        <v>1.7999999999999999E-2</v>
      </c>
    </row>
    <row r="203" spans="1:6" x14ac:dyDescent="0.25">
      <c r="A203" s="1">
        <v>42217</v>
      </c>
      <c r="B203" s="2">
        <v>22.137696999999999</v>
      </c>
      <c r="C203" s="2">
        <v>202531</v>
      </c>
      <c r="D203" s="2">
        <v>-4.2000000000000003E-2</v>
      </c>
      <c r="E203" s="2">
        <v>-5.3999999999999999E-2</v>
      </c>
      <c r="F203" s="5">
        <f t="shared" si="3"/>
        <v>-4.8000000000000001E-2</v>
      </c>
    </row>
    <row r="204" spans="1:6" x14ac:dyDescent="0.25">
      <c r="A204" s="1">
        <v>42248</v>
      </c>
      <c r="B204" s="2">
        <v>22.323578000000001</v>
      </c>
      <c r="C204" s="2">
        <v>195240</v>
      </c>
      <c r="D204" s="2">
        <v>8.0000000000000002E-3</v>
      </c>
      <c r="E204" s="2">
        <v>-3.5999999999999997E-2</v>
      </c>
      <c r="F204" s="5">
        <f t="shared" si="3"/>
        <v>-1.3999999999999999E-2</v>
      </c>
    </row>
    <row r="205" spans="1:6" x14ac:dyDescent="0.25">
      <c r="A205" s="1">
        <v>42278</v>
      </c>
      <c r="B205" s="2">
        <v>25.827738</v>
      </c>
      <c r="C205" s="2">
        <v>204596</v>
      </c>
      <c r="D205" s="2">
        <v>0.157</v>
      </c>
      <c r="E205" s="2">
        <v>4.8000000000000001E-2</v>
      </c>
      <c r="F205" s="5">
        <f t="shared" si="3"/>
        <v>0.10250000000000001</v>
      </c>
    </row>
    <row r="206" spans="1:6" x14ac:dyDescent="0.25">
      <c r="A206" s="1">
        <v>42309</v>
      </c>
      <c r="B206" s="2">
        <v>26.738676000000002</v>
      </c>
      <c r="C206" s="2">
        <v>201360</v>
      </c>
      <c r="D206" s="2">
        <v>3.5000000000000003E-2</v>
      </c>
      <c r="E206" s="2">
        <v>-1.6E-2</v>
      </c>
      <c r="F206" s="5">
        <f t="shared" si="3"/>
        <v>9.5000000000000015E-3</v>
      </c>
    </row>
    <row r="207" spans="1:6" x14ac:dyDescent="0.25">
      <c r="A207" s="1">
        <v>42339</v>
      </c>
      <c r="B207" s="2">
        <v>27.819298</v>
      </c>
      <c r="C207" s="2">
        <v>197800</v>
      </c>
      <c r="D207" s="2">
        <v>0.04</v>
      </c>
      <c r="E207" s="2">
        <v>-1.7999999999999999E-2</v>
      </c>
      <c r="F207" s="5">
        <f t="shared" si="3"/>
        <v>1.1000000000000001E-2</v>
      </c>
    </row>
    <row r="208" spans="1:6" x14ac:dyDescent="0.25">
      <c r="A208" s="1">
        <v>42370</v>
      </c>
      <c r="B208" s="2">
        <v>26.182877999999999</v>
      </c>
      <c r="C208" s="2">
        <v>194360</v>
      </c>
      <c r="D208" s="2">
        <v>-5.8999999999999997E-2</v>
      </c>
      <c r="E208" s="2">
        <v>-1.7000000000000001E-2</v>
      </c>
      <c r="F208" s="5">
        <f t="shared" si="3"/>
        <v>-3.7999999999999999E-2</v>
      </c>
    </row>
    <row r="209" spans="1:6" x14ac:dyDescent="0.25">
      <c r="A209" s="1">
        <v>42401</v>
      </c>
      <c r="B209" s="2">
        <v>26.218865999999998</v>
      </c>
      <c r="C209" s="2">
        <v>202555</v>
      </c>
      <c r="D209" s="2">
        <v>1E-3</v>
      </c>
      <c r="E209" s="2">
        <v>4.2000000000000003E-2</v>
      </c>
      <c r="F209" s="5">
        <f t="shared" si="3"/>
        <v>2.1500000000000002E-2</v>
      </c>
    </row>
    <row r="210" spans="1:6" x14ac:dyDescent="0.25">
      <c r="A210" s="1">
        <v>42430</v>
      </c>
      <c r="B210" s="2">
        <v>28.832203</v>
      </c>
      <c r="C210" s="2">
        <v>213450</v>
      </c>
      <c r="D210" s="2">
        <v>0.1</v>
      </c>
      <c r="E210" s="2">
        <v>5.3999999999999999E-2</v>
      </c>
      <c r="F210" s="5">
        <f t="shared" si="3"/>
        <v>7.6999999999999999E-2</v>
      </c>
    </row>
    <row r="211" spans="1:6" x14ac:dyDescent="0.25">
      <c r="A211" s="1">
        <v>42461</v>
      </c>
      <c r="B211" s="2">
        <v>27.888968999999999</v>
      </c>
      <c r="C211" s="2">
        <v>219000</v>
      </c>
      <c r="D211" s="2">
        <v>-3.3000000000000002E-2</v>
      </c>
      <c r="E211" s="2">
        <v>2.5999999999999999E-2</v>
      </c>
      <c r="F211" s="5">
        <f t="shared" si="3"/>
        <v>-3.5000000000000014E-3</v>
      </c>
    </row>
    <row r="212" spans="1:6" x14ac:dyDescent="0.25">
      <c r="A212" s="1">
        <v>42491</v>
      </c>
      <c r="B212" s="2">
        <v>27.417351</v>
      </c>
      <c r="C212" s="2">
        <v>211695</v>
      </c>
      <c r="D212" s="2">
        <v>-1.7000000000000001E-2</v>
      </c>
      <c r="E212" s="2">
        <v>-3.3000000000000002E-2</v>
      </c>
      <c r="F212" s="5">
        <f t="shared" si="3"/>
        <v>-2.5000000000000001E-2</v>
      </c>
    </row>
    <row r="213" spans="1:6" x14ac:dyDescent="0.25">
      <c r="A213" s="1">
        <v>42522</v>
      </c>
      <c r="B213" s="2">
        <v>28.551045999999999</v>
      </c>
      <c r="C213" s="2">
        <v>216975</v>
      </c>
      <c r="D213" s="2">
        <v>4.1000000000000002E-2</v>
      </c>
      <c r="E213" s="2">
        <v>2.5000000000000001E-2</v>
      </c>
      <c r="F213" s="5">
        <f t="shared" si="3"/>
        <v>3.3000000000000002E-2</v>
      </c>
    </row>
    <row r="214" spans="1:6" x14ac:dyDescent="0.25">
      <c r="A214" s="1">
        <v>42552</v>
      </c>
      <c r="B214" s="2">
        <v>28.456641999999999</v>
      </c>
      <c r="C214" s="2">
        <v>216000</v>
      </c>
      <c r="D214" s="2">
        <v>-3.0000000000000001E-3</v>
      </c>
      <c r="E214" s="2">
        <v>-4.0000000000000001E-3</v>
      </c>
      <c r="F214" s="5">
        <f t="shared" si="3"/>
        <v>-3.5000000000000001E-3</v>
      </c>
    </row>
    <row r="215" spans="1:6" x14ac:dyDescent="0.25">
      <c r="A215" s="1">
        <v>42583</v>
      </c>
      <c r="B215" s="2">
        <v>28.548023000000001</v>
      </c>
      <c r="C215" s="2">
        <v>225760</v>
      </c>
      <c r="D215" s="2">
        <v>3.0000000000000001E-3</v>
      </c>
      <c r="E215" s="2">
        <v>4.4999999999999998E-2</v>
      </c>
      <c r="F215" s="5">
        <f t="shared" si="3"/>
        <v>2.4E-2</v>
      </c>
    </row>
    <row r="216" spans="1:6" x14ac:dyDescent="0.25">
      <c r="A216" s="1">
        <v>42614</v>
      </c>
      <c r="B216" s="2">
        <v>27.067620999999999</v>
      </c>
      <c r="C216" s="2">
        <v>216220</v>
      </c>
      <c r="D216" s="2">
        <v>-5.1999999999999998E-2</v>
      </c>
      <c r="E216" s="2">
        <v>-4.2000000000000003E-2</v>
      </c>
      <c r="F216" s="5">
        <f t="shared" si="3"/>
        <v>-4.7E-2</v>
      </c>
    </row>
    <row r="217" spans="1:6" x14ac:dyDescent="0.25">
      <c r="A217" s="1">
        <v>42644</v>
      </c>
      <c r="B217" s="2">
        <v>26.799973000000001</v>
      </c>
      <c r="C217" s="2">
        <v>215700</v>
      </c>
      <c r="D217" s="2">
        <v>-0.01</v>
      </c>
      <c r="E217" s="2">
        <v>-2E-3</v>
      </c>
      <c r="F217" s="5">
        <f t="shared" si="3"/>
        <v>-6.0000000000000001E-3</v>
      </c>
    </row>
    <row r="218" spans="1:6" x14ac:dyDescent="0.25">
      <c r="A218" s="1">
        <v>42675</v>
      </c>
      <c r="B218" s="2">
        <v>28.328769999999999</v>
      </c>
      <c r="C218" s="2">
        <v>237000</v>
      </c>
      <c r="D218" s="2">
        <v>5.7000000000000002E-2</v>
      </c>
      <c r="E218" s="2">
        <v>9.9000000000000005E-2</v>
      </c>
      <c r="F218" s="5">
        <f t="shared" si="3"/>
        <v>7.8E-2</v>
      </c>
    </row>
    <row r="219" spans="1:6" x14ac:dyDescent="0.25">
      <c r="A219" s="1">
        <v>42705</v>
      </c>
      <c r="B219" s="2">
        <v>29.102377000000001</v>
      </c>
      <c r="C219" s="2">
        <v>244121</v>
      </c>
      <c r="D219" s="2">
        <v>2.7E-2</v>
      </c>
      <c r="E219" s="2">
        <v>0.03</v>
      </c>
      <c r="F219" s="5">
        <f t="shared" si="3"/>
        <v>2.8499999999999998E-2</v>
      </c>
    </row>
    <row r="220" spans="1:6" x14ac:dyDescent="0.25">
      <c r="A220" s="1">
        <v>42736</v>
      </c>
      <c r="B220" s="2">
        <v>27.558399000000001</v>
      </c>
      <c r="C220" s="2">
        <v>245980</v>
      </c>
      <c r="D220" s="2">
        <v>-5.2999999999999999E-2</v>
      </c>
      <c r="E220" s="2">
        <v>8.0000000000000002E-3</v>
      </c>
      <c r="F220" s="5">
        <f t="shared" si="3"/>
        <v>-2.2499999999999999E-2</v>
      </c>
    </row>
    <row r="221" spans="1:6" x14ac:dyDescent="0.25">
      <c r="A221" s="1">
        <v>42767</v>
      </c>
      <c r="B221" s="2">
        <v>27.660467000000001</v>
      </c>
      <c r="C221" s="2">
        <v>257100</v>
      </c>
      <c r="D221" s="2">
        <v>4.0000000000000001E-3</v>
      </c>
      <c r="E221" s="2">
        <v>4.4999999999999998E-2</v>
      </c>
      <c r="F221" s="5">
        <f t="shared" si="3"/>
        <v>2.4500000000000001E-2</v>
      </c>
    </row>
    <row r="222" spans="1:6" x14ac:dyDescent="0.25">
      <c r="A222" s="1">
        <v>42795</v>
      </c>
      <c r="B222" s="2">
        <v>27.871738000000001</v>
      </c>
      <c r="C222" s="2">
        <v>249850</v>
      </c>
      <c r="D222" s="2">
        <v>8.0000000000000002E-3</v>
      </c>
      <c r="E222" s="2">
        <v>-2.8000000000000001E-2</v>
      </c>
      <c r="F222" s="5">
        <f t="shared" si="3"/>
        <v>-0.01</v>
      </c>
    </row>
    <row r="223" spans="1:6" x14ac:dyDescent="0.25">
      <c r="A223" s="1">
        <v>42826</v>
      </c>
      <c r="B223" s="2">
        <v>27.114146999999999</v>
      </c>
      <c r="C223" s="2">
        <v>247780</v>
      </c>
      <c r="D223" s="2">
        <v>-2.7E-2</v>
      </c>
      <c r="E223" s="2">
        <v>-8.0000000000000002E-3</v>
      </c>
      <c r="F223" s="5">
        <f t="shared" si="3"/>
        <v>-1.7500000000000002E-2</v>
      </c>
    </row>
    <row r="224" spans="1:6" x14ac:dyDescent="0.25">
      <c r="A224" s="1">
        <v>42856</v>
      </c>
      <c r="B224" s="2">
        <v>25.608328</v>
      </c>
      <c r="C224" s="2">
        <v>248440</v>
      </c>
      <c r="D224" s="2">
        <v>-5.6000000000000001E-2</v>
      </c>
      <c r="E224" s="2">
        <v>3.0000000000000001E-3</v>
      </c>
      <c r="F224" s="5">
        <f t="shared" si="3"/>
        <v>-2.6499999999999999E-2</v>
      </c>
    </row>
    <row r="225" spans="1:6" x14ac:dyDescent="0.25">
      <c r="A225" s="1">
        <v>42887</v>
      </c>
      <c r="B225" s="2">
        <v>25.262267999999999</v>
      </c>
      <c r="C225" s="2">
        <v>254700</v>
      </c>
      <c r="D225" s="2">
        <v>-1.4E-2</v>
      </c>
      <c r="E225" s="2">
        <v>2.5000000000000001E-2</v>
      </c>
      <c r="F225" s="5">
        <f t="shared" si="3"/>
        <v>5.5000000000000005E-3</v>
      </c>
    </row>
    <row r="226" spans="1:6" x14ac:dyDescent="0.25">
      <c r="A226" s="1">
        <v>42917</v>
      </c>
      <c r="B226" s="2">
        <v>24.356915000000001</v>
      </c>
      <c r="C226" s="2">
        <v>262786</v>
      </c>
      <c r="D226" s="2">
        <v>-3.5999999999999997E-2</v>
      </c>
      <c r="E226" s="2">
        <v>3.2000000000000001E-2</v>
      </c>
      <c r="F226" s="5">
        <f t="shared" si="3"/>
        <v>-1.9999999999999983E-3</v>
      </c>
    </row>
    <row r="227" spans="1:6" x14ac:dyDescent="0.25">
      <c r="A227" s="1">
        <v>42948</v>
      </c>
      <c r="B227" s="2">
        <v>23.348777999999999</v>
      </c>
      <c r="C227" s="2">
        <v>271450</v>
      </c>
      <c r="D227" s="2">
        <v>-4.1000000000000002E-2</v>
      </c>
      <c r="E227" s="2">
        <v>3.3000000000000002E-2</v>
      </c>
      <c r="F227" s="5">
        <f t="shared" si="3"/>
        <v>-4.0000000000000001E-3</v>
      </c>
    </row>
    <row r="228" spans="1:6" x14ac:dyDescent="0.25">
      <c r="A228" s="1">
        <v>42979</v>
      </c>
      <c r="B228" s="2">
        <v>22.996880000000001</v>
      </c>
      <c r="C228" s="2">
        <v>274740</v>
      </c>
      <c r="D228" s="2">
        <v>-1.4999999999999999E-2</v>
      </c>
      <c r="E228" s="2">
        <v>1.2E-2</v>
      </c>
      <c r="F228" s="5">
        <f t="shared" si="3"/>
        <v>-1.4999999999999996E-3</v>
      </c>
    </row>
    <row r="229" spans="1:6" x14ac:dyDescent="0.25">
      <c r="A229" s="1">
        <v>43009</v>
      </c>
      <c r="B229" s="2">
        <v>19.365155999999999</v>
      </c>
      <c r="C229" s="2">
        <v>280470</v>
      </c>
      <c r="D229" s="2">
        <v>-0.158</v>
      </c>
      <c r="E229" s="2">
        <v>2.1000000000000001E-2</v>
      </c>
      <c r="F229" s="5">
        <f t="shared" si="3"/>
        <v>-6.8500000000000005E-2</v>
      </c>
    </row>
    <row r="230" spans="1:6" x14ac:dyDescent="0.25">
      <c r="A230" s="1">
        <v>43040</v>
      </c>
      <c r="B230" s="2">
        <v>17.568885999999999</v>
      </c>
      <c r="C230" s="2">
        <v>291500</v>
      </c>
      <c r="D230" s="2">
        <v>-9.2999999999999999E-2</v>
      </c>
      <c r="E230" s="2">
        <v>3.9E-2</v>
      </c>
      <c r="F230" s="5">
        <f t="shared" si="3"/>
        <v>-2.7E-2</v>
      </c>
    </row>
    <row r="231" spans="1:6" x14ac:dyDescent="0.25">
      <c r="A231" s="1">
        <v>43070</v>
      </c>
      <c r="B231" s="2">
        <v>16.762003</v>
      </c>
      <c r="C231" s="2">
        <v>297600</v>
      </c>
      <c r="D231" s="2">
        <v>-4.5999999999999999E-2</v>
      </c>
      <c r="E231" s="2">
        <v>2.1000000000000001E-2</v>
      </c>
      <c r="F231" s="5">
        <f t="shared" si="3"/>
        <v>-1.2499999999999999E-2</v>
      </c>
    </row>
    <row r="232" spans="1:6" x14ac:dyDescent="0.25">
      <c r="A232" s="1">
        <v>43101</v>
      </c>
      <c r="B232" s="2">
        <v>15.746105999999999</v>
      </c>
      <c r="C232" s="2">
        <v>323375</v>
      </c>
      <c r="D232" s="2">
        <v>-6.0999999999999999E-2</v>
      </c>
      <c r="E232" s="2">
        <v>8.6999999999999994E-2</v>
      </c>
      <c r="F232" s="5">
        <f t="shared" si="3"/>
        <v>1.2999999999999998E-2</v>
      </c>
    </row>
    <row r="233" spans="1:6" x14ac:dyDescent="0.25">
      <c r="A233" s="1">
        <v>43132</v>
      </c>
      <c r="B233" s="2">
        <v>13.740107999999999</v>
      </c>
      <c r="C233" s="2">
        <v>310250</v>
      </c>
      <c r="D233" s="2">
        <v>-0.127</v>
      </c>
      <c r="E233" s="2">
        <v>-4.1000000000000002E-2</v>
      </c>
      <c r="F233" s="5">
        <f t="shared" si="3"/>
        <v>-8.4000000000000005E-2</v>
      </c>
    </row>
    <row r="234" spans="1:6" x14ac:dyDescent="0.25">
      <c r="A234" s="1">
        <v>43160</v>
      </c>
      <c r="B234" s="2">
        <v>13.235257000000001</v>
      </c>
      <c r="C234" s="2">
        <v>299100</v>
      </c>
      <c r="D234" s="2">
        <v>-3.6999999999999998E-2</v>
      </c>
      <c r="E234" s="2">
        <v>-3.5999999999999997E-2</v>
      </c>
      <c r="F234" s="5">
        <f t="shared" si="3"/>
        <v>-3.6499999999999998E-2</v>
      </c>
    </row>
    <row r="235" spans="1:6" x14ac:dyDescent="0.25">
      <c r="A235" s="1">
        <v>43191</v>
      </c>
      <c r="B235" s="2">
        <v>13.814545000000001</v>
      </c>
      <c r="C235" s="2">
        <v>290650</v>
      </c>
      <c r="D235" s="2">
        <v>4.3999999999999997E-2</v>
      </c>
      <c r="E235" s="2">
        <v>-2.8000000000000001E-2</v>
      </c>
      <c r="F235" s="5">
        <f t="shared" si="3"/>
        <v>7.9999999999999984E-3</v>
      </c>
    </row>
    <row r="236" spans="1:6" x14ac:dyDescent="0.25">
      <c r="A236" s="1">
        <v>43221</v>
      </c>
      <c r="B236" s="2">
        <v>13.824363999999999</v>
      </c>
      <c r="C236" s="2">
        <v>287200</v>
      </c>
      <c r="D236" s="2">
        <v>1E-3</v>
      </c>
      <c r="E236" s="2">
        <v>-1.2E-2</v>
      </c>
      <c r="F236" s="5">
        <f t="shared" si="3"/>
        <v>-5.4999999999999997E-3</v>
      </c>
    </row>
    <row r="237" spans="1:6" x14ac:dyDescent="0.25">
      <c r="A237" s="1">
        <v>43252</v>
      </c>
      <c r="B237" s="2">
        <v>13.362897</v>
      </c>
      <c r="C237" s="2">
        <v>282040</v>
      </c>
      <c r="D237" s="2">
        <v>-3.3000000000000002E-2</v>
      </c>
      <c r="E237" s="2">
        <v>-1.7999999999999999E-2</v>
      </c>
      <c r="F237" s="5">
        <f t="shared" si="3"/>
        <v>-2.5500000000000002E-2</v>
      </c>
    </row>
    <row r="238" spans="1:6" x14ac:dyDescent="0.25">
      <c r="A238" s="1">
        <v>43282</v>
      </c>
      <c r="B238" s="2">
        <v>13.501314000000001</v>
      </c>
      <c r="C238" s="2">
        <v>301550</v>
      </c>
      <c r="D238" s="2">
        <v>0.01</v>
      </c>
      <c r="E238" s="2">
        <v>6.9000000000000006E-2</v>
      </c>
      <c r="F238" s="5">
        <f t="shared" si="3"/>
        <v>3.95E-2</v>
      </c>
    </row>
    <row r="239" spans="1:6" x14ac:dyDescent="0.25">
      <c r="A239" s="1">
        <v>43313</v>
      </c>
      <c r="B239" s="2">
        <v>12.817828</v>
      </c>
      <c r="C239" s="2">
        <v>315800</v>
      </c>
      <c r="D239" s="2">
        <v>-5.0999999999999997E-2</v>
      </c>
      <c r="E239" s="2">
        <v>4.7E-2</v>
      </c>
      <c r="F239" s="5">
        <f t="shared" si="3"/>
        <v>-1.9999999999999983E-3</v>
      </c>
    </row>
    <row r="240" spans="1:6" x14ac:dyDescent="0.25">
      <c r="A240" s="1">
        <v>43344</v>
      </c>
      <c r="B240" s="2">
        <v>11.183407000000001</v>
      </c>
      <c r="C240" s="2">
        <v>320000</v>
      </c>
      <c r="D240" s="2">
        <v>-0.128</v>
      </c>
      <c r="E240" s="2">
        <v>1.2999999999999999E-2</v>
      </c>
      <c r="F240" s="5">
        <f t="shared" si="3"/>
        <v>-5.7500000000000002E-2</v>
      </c>
    </row>
    <row r="241" spans="1:6" x14ac:dyDescent="0.25">
      <c r="A241" s="1">
        <v>43374</v>
      </c>
      <c r="B241" s="2">
        <v>10.1</v>
      </c>
      <c r="C241" s="2">
        <v>307705</v>
      </c>
      <c r="D241" s="2">
        <v>-9.7000000000000003E-2</v>
      </c>
      <c r="E241" s="2">
        <v>-3.7999999999999999E-2</v>
      </c>
      <c r="F241" s="5">
        <f t="shared" si="3"/>
        <v>-6.7500000000000004E-2</v>
      </c>
    </row>
    <row r="242" spans="1:6" x14ac:dyDescent="0.25">
      <c r="A242" s="1">
        <v>43405</v>
      </c>
      <c r="B242" s="2">
        <v>9.58</v>
      </c>
      <c r="C242" s="2">
        <v>308366</v>
      </c>
      <c r="D242" s="2">
        <v>-5.0999999999999997E-2</v>
      </c>
      <c r="E242" s="2">
        <v>2E-3</v>
      </c>
      <c r="F242" s="5">
        <f t="shared" si="3"/>
        <v>-2.4499999999999997E-2</v>
      </c>
    </row>
    <row r="243" spans="1:6" x14ac:dyDescent="0.25">
      <c r="A243" s="1">
        <v>43405</v>
      </c>
      <c r="B243" s="2">
        <v>9.58</v>
      </c>
      <c r="C243" s="2">
        <v>308366</v>
      </c>
      <c r="D243" s="2">
        <v>0</v>
      </c>
      <c r="E243" s="2">
        <v>0</v>
      </c>
      <c r="F243" s="5">
        <f t="shared" si="3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Používateľ systému Windows</cp:lastModifiedBy>
  <dcterms:created xsi:type="dcterms:W3CDTF">2018-11-15T08:35:28Z</dcterms:created>
  <dcterms:modified xsi:type="dcterms:W3CDTF">2018-11-15T08:41:26Z</dcterms:modified>
</cp:coreProperties>
</file>