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3537\Downloads\"/>
    </mc:Choice>
  </mc:AlternateContent>
  <xr:revisionPtr revIDLastSave="0" documentId="8_{3755BF89-B6D4-4905-8CC6-60ABEE93DA45}" xr6:coauthVersionLast="36" xr6:coauthVersionMax="36" xr10:uidLastSave="{00000000-0000-0000-0000-000000000000}"/>
  <bookViews>
    <workbookView xWindow="0" yWindow="0" windowWidth="15345" windowHeight="9105" activeTab="2" xr2:uid="{CE4242BB-84AB-4CAE-BE13-EC6D0DE53265}"/>
  </bookViews>
  <sheets>
    <sheet name="Socrative 2" sheetId="2" r:id="rId1"/>
    <sheet name="Durace - vzor" sheetId="1" r:id="rId2"/>
    <sheet name="Socrative 3" sheetId="3" r:id="rId3"/>
  </sheets>
  <definedNames>
    <definedName name="solver_adj" localSheetId="0" hidden="1">'Socrative 2'!$B$5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'Socrative 2'!$F$7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9500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G7" i="3" s="1"/>
  <c r="H7" i="3" s="1"/>
  <c r="F6" i="3"/>
  <c r="G6" i="3" s="1"/>
  <c r="H6" i="3" s="1"/>
  <c r="F5" i="3"/>
  <c r="G5" i="3" s="1"/>
  <c r="H5" i="3" s="1"/>
  <c r="F4" i="3"/>
  <c r="G4" i="3" s="1"/>
  <c r="H4" i="3" s="1"/>
  <c r="F3" i="3"/>
  <c r="G3" i="3" s="1"/>
  <c r="H3" i="3" s="1"/>
  <c r="F2" i="3"/>
  <c r="G2" i="3" s="1"/>
  <c r="F6" i="2"/>
  <c r="F4" i="2"/>
  <c r="F5" i="2"/>
  <c r="F2" i="2"/>
  <c r="E6" i="2"/>
  <c r="E3" i="2"/>
  <c r="E4" i="2"/>
  <c r="E5" i="2"/>
  <c r="E2" i="2"/>
  <c r="B10" i="1"/>
  <c r="B8" i="1"/>
  <c r="H9" i="1"/>
  <c r="H3" i="1"/>
  <c r="H4" i="1"/>
  <c r="H5" i="1"/>
  <c r="H6" i="1"/>
  <c r="H7" i="1"/>
  <c r="H8" i="1"/>
  <c r="H2" i="1"/>
  <c r="G9" i="1"/>
  <c r="G3" i="1"/>
  <c r="G4" i="1"/>
  <c r="G5" i="1"/>
  <c r="G6" i="1"/>
  <c r="G7" i="1"/>
  <c r="G8" i="1"/>
  <c r="G2" i="1"/>
  <c r="F8" i="1"/>
  <c r="F3" i="1"/>
  <c r="F4" i="1"/>
  <c r="F5" i="1"/>
  <c r="F6" i="1"/>
  <c r="F7" i="1"/>
  <c r="F2" i="1"/>
  <c r="G8" i="3" l="1"/>
  <c r="H2" i="3"/>
  <c r="H8" i="3" s="1"/>
  <c r="F3" i="2"/>
  <c r="F7" i="2" s="1"/>
  <c r="B7" i="3" l="1"/>
  <c r="B9" i="3" s="1"/>
</calcChain>
</file>

<file path=xl/sharedStrings.xml><?xml version="1.0" encoding="utf-8"?>
<sst xmlns="http://schemas.openxmlformats.org/spreadsheetml/2006/main" count="36" uniqueCount="16">
  <si>
    <t>FV</t>
  </si>
  <si>
    <t>c</t>
  </si>
  <si>
    <t>delta r</t>
  </si>
  <si>
    <t>n</t>
  </si>
  <si>
    <t>rokov</t>
  </si>
  <si>
    <t>r</t>
  </si>
  <si>
    <t>Roky</t>
  </si>
  <si>
    <t>CF</t>
  </si>
  <si>
    <t>diskont CF</t>
  </si>
  <si>
    <t>menovateľ=P</t>
  </si>
  <si>
    <t>diskont CF*t</t>
  </si>
  <si>
    <t>čitateľ</t>
  </si>
  <si>
    <t>MD</t>
  </si>
  <si>
    <t>delta P</t>
  </si>
  <si>
    <t>P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</si>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</sst>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%"/>
    <numFmt numFmtId="169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0" fontId="0" fillId="5" borderId="0" xfId="1" applyNumberFormat="1" applyFont="1" applyFill="1"/>
    <xf numFmtId="169" fontId="0" fillId="2" borderId="0" xfId="0" applyNumberFormat="1" applyFill="1"/>
    <xf numFmtId="168" fontId="0" fillId="0" borderId="0" xfId="0" applyNumberFormat="1"/>
    <xf numFmtId="2" fontId="0" fillId="5" borderId="0" xfId="0" applyNumberForma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3986-D32F-4938-BE58-BC47F3149CF3}">
  <dimension ref="A1:F13"/>
  <sheetViews>
    <sheetView workbookViewId="0">
      <selection activeCell="D29" sqref="D29"/>
    </sheetView>
  </sheetViews>
  <sheetFormatPr defaultRowHeight="15" x14ac:dyDescent="0.25"/>
  <sheetData>
    <row r="1" spans="1:6" x14ac:dyDescent="0.25">
      <c r="A1" t="s">
        <v>0</v>
      </c>
      <c r="B1">
        <v>10000</v>
      </c>
      <c r="D1" t="s">
        <v>15</v>
      </c>
      <c r="E1" t="s">
        <v>7</v>
      </c>
      <c r="F1" t="s">
        <v>8</v>
      </c>
    </row>
    <row r="2" spans="1:6" x14ac:dyDescent="0.25">
      <c r="A2" t="s">
        <v>14</v>
      </c>
      <c r="B2">
        <v>9500</v>
      </c>
      <c r="D2">
        <v>1</v>
      </c>
      <c r="E2">
        <f>$B$1*$B$3</f>
        <v>600</v>
      </c>
      <c r="F2">
        <f>E2/(1+$B$5)^D2</f>
        <v>558.17790292241477</v>
      </c>
    </row>
    <row r="3" spans="1:6" x14ac:dyDescent="0.25">
      <c r="A3" t="s">
        <v>1</v>
      </c>
      <c r="B3">
        <v>0.06</v>
      </c>
      <c r="D3">
        <v>2</v>
      </c>
      <c r="E3">
        <f t="shared" ref="E3:E5" si="0">$B$1*$B$3</f>
        <v>600</v>
      </c>
      <c r="F3">
        <f t="shared" ref="F3:F6" si="1">E3/(1+$B$5)^D3</f>
        <v>519.2709521847745</v>
      </c>
    </row>
    <row r="4" spans="1:6" x14ac:dyDescent="0.25">
      <c r="A4" t="s">
        <v>3</v>
      </c>
      <c r="B4">
        <v>4</v>
      </c>
      <c r="D4">
        <v>3</v>
      </c>
      <c r="E4">
        <f t="shared" si="0"/>
        <v>600</v>
      </c>
      <c r="F4">
        <f t="shared" si="1"/>
        <v>483.07595189837156</v>
      </c>
    </row>
    <row r="5" spans="1:6" x14ac:dyDescent="0.25">
      <c r="A5" s="7" t="s">
        <v>5</v>
      </c>
      <c r="B5" s="8">
        <v>7.4926106638439335E-2</v>
      </c>
      <c r="D5">
        <v>4</v>
      </c>
      <c r="E5">
        <f t="shared" si="0"/>
        <v>600</v>
      </c>
      <c r="F5">
        <f t="shared" si="1"/>
        <v>449.40386963813722</v>
      </c>
    </row>
    <row r="6" spans="1:6" x14ac:dyDescent="0.25">
      <c r="D6">
        <v>4</v>
      </c>
      <c r="E6">
        <f>B1</f>
        <v>10000</v>
      </c>
      <c r="F6">
        <f t="shared" si="1"/>
        <v>7490.0644939689537</v>
      </c>
    </row>
    <row r="7" spans="1:6" x14ac:dyDescent="0.25">
      <c r="F7" s="9">
        <f>SUM(F2:F6)</f>
        <v>9499.9931706126517</v>
      </c>
    </row>
    <row r="12" spans="1:6" x14ac:dyDescent="0.25">
      <c r="F12" s="6"/>
    </row>
    <row r="13" spans="1:6" x14ac:dyDescent="0.25">
      <c r="A13" s="6"/>
      <c r="B13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1506-37A8-448C-8E56-CF2F4EB82236}">
  <dimension ref="A1:H10"/>
  <sheetViews>
    <sheetView zoomScale="150" zoomScaleNormal="150" workbookViewId="0">
      <selection sqref="A1:H10"/>
    </sheetView>
  </sheetViews>
  <sheetFormatPr defaultRowHeight="15" x14ac:dyDescent="0.25"/>
  <cols>
    <col min="7" max="7" width="12.7109375" bestFit="1" customWidth="1"/>
    <col min="8" max="8" width="11.85546875" bestFit="1" customWidth="1"/>
  </cols>
  <sheetData>
    <row r="1" spans="1:8" x14ac:dyDescent="0.25">
      <c r="A1" t="s">
        <v>0</v>
      </c>
      <c r="B1">
        <v>10000</v>
      </c>
      <c r="E1" t="s">
        <v>6</v>
      </c>
      <c r="F1" t="s">
        <v>7</v>
      </c>
      <c r="G1" t="s">
        <v>8</v>
      </c>
      <c r="H1" t="s">
        <v>10</v>
      </c>
    </row>
    <row r="2" spans="1:8" x14ac:dyDescent="0.25">
      <c r="A2" t="s">
        <v>1</v>
      </c>
      <c r="B2" s="1">
        <v>7.0000000000000007E-2</v>
      </c>
      <c r="E2">
        <v>1</v>
      </c>
      <c r="F2">
        <f>$B$2*$B$1</f>
        <v>700.00000000000011</v>
      </c>
      <c r="G2" s="2">
        <f>F2/(1+$B$5)^E2</f>
        <v>660.37735849056617</v>
      </c>
      <c r="H2">
        <f>G2*E2</f>
        <v>660.37735849056617</v>
      </c>
    </row>
    <row r="3" spans="1:8" x14ac:dyDescent="0.25">
      <c r="A3" t="s">
        <v>2</v>
      </c>
      <c r="B3" s="1">
        <v>0.01</v>
      </c>
      <c r="E3">
        <v>2</v>
      </c>
      <c r="F3">
        <f t="shared" ref="F3:F7" si="0">$B$2*$B$1</f>
        <v>700.00000000000011</v>
      </c>
      <c r="G3" s="2">
        <f t="shared" ref="G3:G8" si="1">F3/(1+$B$5)^E3</f>
        <v>622.99750800996799</v>
      </c>
      <c r="H3">
        <f t="shared" ref="H3:H8" si="2">G3*E3</f>
        <v>1245.995016019936</v>
      </c>
    </row>
    <row r="4" spans="1:8" x14ac:dyDescent="0.25">
      <c r="A4" t="s">
        <v>3</v>
      </c>
      <c r="B4">
        <v>6</v>
      </c>
      <c r="C4" t="s">
        <v>4</v>
      </c>
      <c r="E4">
        <v>3</v>
      </c>
      <c r="F4">
        <f t="shared" si="0"/>
        <v>700.00000000000011</v>
      </c>
      <c r="G4" s="2">
        <f t="shared" si="1"/>
        <v>587.73349812261119</v>
      </c>
      <c r="H4">
        <f t="shared" si="2"/>
        <v>1763.2004943678335</v>
      </c>
    </row>
    <row r="5" spans="1:8" x14ac:dyDescent="0.25">
      <c r="A5" t="s">
        <v>5</v>
      </c>
      <c r="B5" s="1">
        <v>0.06</v>
      </c>
      <c r="E5">
        <v>4</v>
      </c>
      <c r="F5">
        <f t="shared" si="0"/>
        <v>700.00000000000011</v>
      </c>
      <c r="G5" s="2">
        <f t="shared" si="1"/>
        <v>554.46556426661436</v>
      </c>
      <c r="H5">
        <f t="shared" si="2"/>
        <v>2217.8622570664575</v>
      </c>
    </row>
    <row r="6" spans="1:8" x14ac:dyDescent="0.25">
      <c r="E6">
        <v>5</v>
      </c>
      <c r="F6">
        <f t="shared" si="0"/>
        <v>700.00000000000011</v>
      </c>
      <c r="G6" s="2">
        <f t="shared" si="1"/>
        <v>523.08072100623986</v>
      </c>
      <c r="H6">
        <f t="shared" si="2"/>
        <v>2615.4036050311993</v>
      </c>
    </row>
    <row r="7" spans="1:8" x14ac:dyDescent="0.25">
      <c r="E7">
        <v>6</v>
      </c>
      <c r="F7">
        <f t="shared" si="0"/>
        <v>700.00000000000011</v>
      </c>
      <c r="G7" s="2">
        <f t="shared" si="1"/>
        <v>493.47237830777345</v>
      </c>
      <c r="H7">
        <f t="shared" si="2"/>
        <v>2960.8342698466408</v>
      </c>
    </row>
    <row r="8" spans="1:8" x14ac:dyDescent="0.25">
      <c r="A8" s="4" t="s">
        <v>12</v>
      </c>
      <c r="B8" s="4">
        <f>H9/G9</f>
        <v>5.1241590245051301</v>
      </c>
      <c r="E8">
        <v>6</v>
      </c>
      <c r="F8">
        <f>B1</f>
        <v>10000</v>
      </c>
      <c r="G8" s="2">
        <f t="shared" si="1"/>
        <v>7049.6054043967624</v>
      </c>
      <c r="H8">
        <f t="shared" si="2"/>
        <v>42297.632426380573</v>
      </c>
    </row>
    <row r="9" spans="1:8" x14ac:dyDescent="0.25">
      <c r="G9" s="3">
        <f>SUM(G2:G8)</f>
        <v>10491.732432600536</v>
      </c>
      <c r="H9" s="5">
        <f>SUM(H2:H8)</f>
        <v>53761.305427203202</v>
      </c>
    </row>
    <row r="10" spans="1:8" x14ac:dyDescent="0.25">
      <c r="A10" s="7" t="s">
        <v>13</v>
      </c>
      <c r="B10" s="7">
        <f>-B8*B3/(1+B5)*G9</f>
        <v>-507.18212667172833</v>
      </c>
      <c r="G10" s="4" t="s">
        <v>9</v>
      </c>
      <c r="H10" s="5" t="s">
        <v>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B006-F959-471F-BF43-BD0FAA0A91D4}">
  <dimension ref="A1:H9"/>
  <sheetViews>
    <sheetView tabSelected="1" workbookViewId="0">
      <selection activeCell="B7" sqref="B7"/>
    </sheetView>
  </sheetViews>
  <sheetFormatPr defaultRowHeight="15" x14ac:dyDescent="0.25"/>
  <sheetData>
    <row r="1" spans="1:8" x14ac:dyDescent="0.25">
      <c r="A1" t="s">
        <v>0</v>
      </c>
      <c r="B1">
        <v>50000</v>
      </c>
      <c r="E1" t="s">
        <v>6</v>
      </c>
      <c r="F1" t="s">
        <v>7</v>
      </c>
      <c r="G1" t="s">
        <v>8</v>
      </c>
      <c r="H1" t="s">
        <v>10</v>
      </c>
    </row>
    <row r="2" spans="1:8" x14ac:dyDescent="0.25">
      <c r="A2" t="s">
        <v>1</v>
      </c>
      <c r="B2" s="10">
        <v>0.05</v>
      </c>
      <c r="E2">
        <v>1</v>
      </c>
      <c r="F2">
        <f>$B$2*$B$1</f>
        <v>2500</v>
      </c>
      <c r="G2" s="2">
        <f>F2/(1+$B$5)^E2</f>
        <v>2380.9523809523807</v>
      </c>
      <c r="H2">
        <f>G2*E2</f>
        <v>2380.9523809523807</v>
      </c>
    </row>
    <row r="3" spans="1:8" x14ac:dyDescent="0.25">
      <c r="A3" t="s">
        <v>2</v>
      </c>
      <c r="B3" s="10">
        <v>-2E-3</v>
      </c>
      <c r="E3">
        <v>2</v>
      </c>
      <c r="F3">
        <f t="shared" ref="F3:F6" si="0">$B$2*$B$1</f>
        <v>2500</v>
      </c>
      <c r="G3" s="2">
        <f t="shared" ref="G3:G7" si="1">F3/(1+$B$5)^E3</f>
        <v>2267.5736961451248</v>
      </c>
      <c r="H3">
        <f t="shared" ref="H3:H7" si="2">G3*E3</f>
        <v>4535.1473922902496</v>
      </c>
    </row>
    <row r="4" spans="1:8" x14ac:dyDescent="0.25">
      <c r="A4" t="s">
        <v>3</v>
      </c>
      <c r="B4">
        <v>5</v>
      </c>
      <c r="C4" t="s">
        <v>4</v>
      </c>
      <c r="E4">
        <v>3</v>
      </c>
      <c r="F4">
        <f t="shared" si="0"/>
        <v>2500</v>
      </c>
      <c r="G4" s="2">
        <f t="shared" si="1"/>
        <v>2159.5939963286901</v>
      </c>
      <c r="H4">
        <f t="shared" si="2"/>
        <v>6478.7819889860702</v>
      </c>
    </row>
    <row r="5" spans="1:8" x14ac:dyDescent="0.25">
      <c r="A5" t="s">
        <v>5</v>
      </c>
      <c r="B5" s="1">
        <v>0.05</v>
      </c>
      <c r="E5">
        <v>4</v>
      </c>
      <c r="F5">
        <f t="shared" si="0"/>
        <v>2500</v>
      </c>
      <c r="G5" s="2">
        <f t="shared" si="1"/>
        <v>2056.756186979705</v>
      </c>
      <c r="H5">
        <f t="shared" si="2"/>
        <v>8227.0247479188201</v>
      </c>
    </row>
    <row r="6" spans="1:8" x14ac:dyDescent="0.25">
      <c r="E6">
        <v>5</v>
      </c>
      <c r="F6">
        <f t="shared" si="0"/>
        <v>2500</v>
      </c>
      <c r="G6" s="2">
        <f t="shared" si="1"/>
        <v>1958.8154161711473</v>
      </c>
      <c r="H6">
        <f t="shared" si="2"/>
        <v>9794.0770808557354</v>
      </c>
    </row>
    <row r="7" spans="1:8" x14ac:dyDescent="0.25">
      <c r="A7" s="4" t="s">
        <v>12</v>
      </c>
      <c r="B7" s="3">
        <f>H8/G8</f>
        <v>4.5459505041623602</v>
      </c>
      <c r="E7">
        <v>5</v>
      </c>
      <c r="F7">
        <f>B1</f>
        <v>50000</v>
      </c>
      <c r="G7" s="2">
        <f t="shared" si="1"/>
        <v>39176.308323422949</v>
      </c>
      <c r="H7">
        <f t="shared" si="2"/>
        <v>195881.54161711474</v>
      </c>
    </row>
    <row r="8" spans="1:8" x14ac:dyDescent="0.25">
      <c r="G8" s="3">
        <f>SUM(G2:G7)</f>
        <v>50000</v>
      </c>
      <c r="H8" s="5">
        <f>SUM(H2:H7)</f>
        <v>227297.52520811799</v>
      </c>
    </row>
    <row r="9" spans="1:8" x14ac:dyDescent="0.25">
      <c r="A9" s="7" t="s">
        <v>13</v>
      </c>
      <c r="B9" s="11">
        <f>-B7*B3/(1+B5)*G8</f>
        <v>432.94766706308189</v>
      </c>
      <c r="G9" s="4" t="s">
        <v>9</v>
      </c>
      <c r="H9" s="5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Socrative 2</vt:lpstr>
      <vt:lpstr>Durace - vzor</vt:lpstr>
      <vt:lpstr>Socrative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Matúš</dc:creator>
  <cp:lastModifiedBy>Horváth Matúš</cp:lastModifiedBy>
  <dcterms:created xsi:type="dcterms:W3CDTF">2021-12-02T10:16:01Z</dcterms:created>
  <dcterms:modified xsi:type="dcterms:W3CDTF">2021-12-02T10:58:07Z</dcterms:modified>
</cp:coreProperties>
</file>