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+xml"/>
  <Override PartName="/xl/charts/chartEx1.xml" ContentType="application/vnd.ms-office.chartex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0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koleni\Excel Pokrocile\05 - Grafy\"/>
    </mc:Choice>
  </mc:AlternateContent>
  <xr:revisionPtr revIDLastSave="0" documentId="13_ncr:1_{95751F30-A8BB-4B01-A75B-E4E97F667B08}" xr6:coauthVersionLast="45" xr6:coauthVersionMax="45" xr10:uidLastSave="{00000000-0000-0000-0000-000000000000}"/>
  <bookViews>
    <workbookView xWindow="-108" yWindow="-108" windowWidth="23256" windowHeight="12576" xr2:uid="{E1F1420E-B330-4748-91B9-9643DDF45948}"/>
  </bookViews>
  <sheets>
    <sheet name="Úvod" sheetId="4" r:id="rId1"/>
    <sheet name="Teorie" sheetId="7" r:id="rId2"/>
    <sheet name="VODOPAD - stare ŘEŠ" sheetId="5" state="hidden" r:id="rId3"/>
    <sheet name="VODOPAD - stare (2)" sheetId="6" state="hidden" r:id="rId4"/>
    <sheet name="vodopadovy - res (2)" sheetId="3" state="hidden" r:id="rId5"/>
  </sheets>
  <definedNames>
    <definedName name="_xlchart.v1.0" hidden="1">'vodopadovy - res (2)'!$B$5:$B$18</definedName>
    <definedName name="_xlchart.v1.1" hidden="1">'vodopadovy - res (2)'!$C$5:$C$18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9" i="6" l="1"/>
  <c r="C19" i="6"/>
  <c r="I18" i="6"/>
  <c r="H18" i="6"/>
  <c r="G18" i="6"/>
  <c r="I17" i="6"/>
  <c r="H17" i="6"/>
  <c r="G17" i="6"/>
  <c r="I16" i="6"/>
  <c r="H16" i="6"/>
  <c r="G16" i="6"/>
  <c r="I15" i="6"/>
  <c r="H15" i="6"/>
  <c r="G15" i="6"/>
  <c r="I14" i="6"/>
  <c r="H14" i="6"/>
  <c r="G14" i="6"/>
  <c r="I13" i="6"/>
  <c r="H13" i="6"/>
  <c r="G13" i="6"/>
  <c r="I12" i="6"/>
  <c r="H12" i="6"/>
  <c r="G12" i="6"/>
  <c r="I11" i="6"/>
  <c r="H11" i="6"/>
  <c r="G11" i="6"/>
  <c r="I10" i="6"/>
  <c r="H10" i="6"/>
  <c r="G10" i="6"/>
  <c r="I9" i="6"/>
  <c r="H9" i="6"/>
  <c r="G9" i="6"/>
  <c r="I8" i="6"/>
  <c r="H8" i="6"/>
  <c r="G8" i="6"/>
  <c r="I7" i="6"/>
  <c r="H7" i="6"/>
  <c r="G7" i="6"/>
  <c r="F6" i="6"/>
  <c r="F19" i="5"/>
  <c r="C19" i="5"/>
  <c r="I18" i="5"/>
  <c r="H18" i="5"/>
  <c r="G18" i="5"/>
  <c r="I17" i="5"/>
  <c r="H17" i="5"/>
  <c r="G17" i="5"/>
  <c r="I16" i="5"/>
  <c r="H16" i="5"/>
  <c r="G16" i="5"/>
  <c r="I15" i="5"/>
  <c r="H15" i="5"/>
  <c r="G15" i="5"/>
  <c r="I14" i="5"/>
  <c r="H14" i="5"/>
  <c r="G14" i="5"/>
  <c r="I13" i="5"/>
  <c r="H13" i="5"/>
  <c r="G13" i="5"/>
  <c r="I12" i="5"/>
  <c r="H12" i="5"/>
  <c r="G12" i="5"/>
  <c r="I11" i="5"/>
  <c r="H11" i="5"/>
  <c r="G11" i="5"/>
  <c r="I10" i="5"/>
  <c r="H10" i="5"/>
  <c r="G10" i="5"/>
  <c r="I9" i="5"/>
  <c r="H9" i="5"/>
  <c r="G9" i="5"/>
  <c r="I8" i="5"/>
  <c r="H8" i="5"/>
  <c r="G8" i="5"/>
  <c r="I7" i="5"/>
  <c r="H7" i="5"/>
  <c r="G7" i="5"/>
  <c r="F6" i="5"/>
  <c r="C18" i="3" l="1"/>
</calcChain>
</file>

<file path=xl/sharedStrings.xml><?xml version="1.0" encoding="utf-8"?>
<sst xmlns="http://schemas.openxmlformats.org/spreadsheetml/2006/main" count="57" uniqueCount="40">
  <si>
    <t>Začátek</t>
  </si>
  <si>
    <t>Konec</t>
  </si>
  <si>
    <t>Vodopádový graf - z pruhového</t>
  </si>
  <si>
    <t>http://office.lasakovi.com</t>
  </si>
  <si>
    <t>pomocná data</t>
  </si>
  <si>
    <t>Zadávání</t>
  </si>
  <si>
    <t>Okrajové</t>
  </si>
  <si>
    <t>Pomocné</t>
  </si>
  <si>
    <t>Nahoru</t>
  </si>
  <si>
    <t>Dolů</t>
  </si>
  <si>
    <t>Vodopádový graf - přímo z Excel</t>
  </si>
  <si>
    <t xml:space="preserve">Jak na Excel </t>
  </si>
  <si>
    <t>Obsah cvičení</t>
  </si>
  <si>
    <t>Pavel Lasák</t>
  </si>
  <si>
    <t>Lektor, expert na Microsoft Excel, držitel prestižního ocenění Microsoftu MVP v České republice</t>
  </si>
  <si>
    <t>Další informace ke cvičení:</t>
  </si>
  <si>
    <t>http://bit.ly/ExcelSeduo</t>
  </si>
  <si>
    <t>http://bit.ly/pivotkySeduo</t>
  </si>
  <si>
    <t>Copyright, Pavel Lasák 2017</t>
  </si>
  <si>
    <t>https://office.lasakovi.com/excel/grafy/waterfall-charts-vodopadovy-graf/</t>
  </si>
  <si>
    <t>https://office.lasakovi.com/excel/grafy/netradicni-grafy-v-ms-excelu/</t>
  </si>
  <si>
    <t>Mapy</t>
  </si>
  <si>
    <t>Potřeba Bing</t>
  </si>
  <si>
    <t>Country</t>
  </si>
  <si>
    <t>Series</t>
  </si>
  <si>
    <t>GDP</t>
  </si>
  <si>
    <t>World Population</t>
  </si>
  <si>
    <t>% of World Population</t>
  </si>
  <si>
    <t>China</t>
  </si>
  <si>
    <t>India</t>
  </si>
  <si>
    <t>United States</t>
  </si>
  <si>
    <t>Brazil</t>
  </si>
  <si>
    <t>Russia</t>
  </si>
  <si>
    <t>Mexico</t>
  </si>
  <si>
    <t>France</t>
  </si>
  <si>
    <t>Argentina</t>
  </si>
  <si>
    <t>Australia</t>
  </si>
  <si>
    <t>Sweden</t>
  </si>
  <si>
    <t>United Arab Emirates</t>
  </si>
  <si>
    <t>Namibia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</si>
</sst>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0.000%"/>
  </numFmts>
  <fonts count="27" x14ac:knownFonts="1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name val="Arial CE"/>
      <family val="2"/>
      <charset val="238"/>
    </font>
    <font>
      <sz val="10"/>
      <color indexed="63"/>
      <name val="Arial CE"/>
      <family val="2"/>
      <charset val="238"/>
    </font>
    <font>
      <u/>
      <sz val="11"/>
      <color theme="10"/>
      <name val="Calibri"/>
      <family val="2"/>
      <charset val="238"/>
      <scheme val="minor"/>
    </font>
    <font>
      <b/>
      <sz val="16"/>
      <color indexed="9"/>
      <name val="Arial CE"/>
      <family val="2"/>
      <charset val="238"/>
    </font>
    <font>
      <sz val="10"/>
      <color indexed="44"/>
      <name val="Arial CE"/>
      <family val="2"/>
      <charset val="238"/>
    </font>
    <font>
      <u/>
      <sz val="11"/>
      <color theme="10"/>
      <name val="Calibri"/>
      <family val="2"/>
      <charset val="238"/>
    </font>
    <font>
      <b/>
      <i/>
      <sz val="10"/>
      <name val="Arial CE"/>
      <charset val="238"/>
    </font>
    <font>
      <b/>
      <sz val="10"/>
      <name val="Arial CE"/>
      <charset val="238"/>
    </font>
    <font>
      <sz val="10"/>
      <name val="Arial CE"/>
      <charset val="238"/>
    </font>
    <font>
      <b/>
      <sz val="48"/>
      <color theme="4" tint="-0.499984740745262"/>
      <name val="Arial CE"/>
      <charset val="238"/>
    </font>
    <font>
      <sz val="20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30"/>
      <color theme="0"/>
      <name val="Calibri"/>
      <family val="2"/>
      <charset val="238"/>
      <scheme val="minor"/>
    </font>
    <font>
      <b/>
      <sz val="20"/>
      <name val="Arial CE"/>
      <charset val="238"/>
    </font>
    <font>
      <b/>
      <sz val="26"/>
      <color theme="0"/>
      <name val="Calibri"/>
      <family val="2"/>
      <charset val="238"/>
      <scheme val="minor"/>
    </font>
    <font>
      <sz val="14"/>
      <color theme="0"/>
      <name val="Calibri"/>
      <family val="2"/>
      <charset val="238"/>
      <scheme val="minor"/>
    </font>
    <font>
      <sz val="11"/>
      <name val="Arial CE"/>
      <charset val="238"/>
    </font>
    <font>
      <sz val="12"/>
      <color theme="0"/>
      <name val="Courier New"/>
      <family val="3"/>
      <charset val="238"/>
    </font>
    <font>
      <b/>
      <sz val="12"/>
      <name val="Arial CE"/>
      <charset val="238"/>
    </font>
    <font>
      <b/>
      <sz val="18"/>
      <name val="Calibri"/>
      <family val="2"/>
      <charset val="238"/>
      <scheme val="minor"/>
    </font>
    <font>
      <u/>
      <sz val="10"/>
      <color theme="10"/>
      <name val="Arial CE"/>
      <charset val="238"/>
    </font>
    <font>
      <sz val="10"/>
      <color theme="1"/>
      <name val="Segoe UI"/>
      <family val="2"/>
    </font>
  </fonts>
  <fills count="9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4.9989318521683403E-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ck">
        <color rgb="FF002060"/>
      </left>
      <right/>
      <top style="thick">
        <color rgb="FF002060"/>
      </top>
      <bottom/>
      <diagonal/>
    </border>
    <border>
      <left/>
      <right/>
      <top style="thick">
        <color rgb="FF002060"/>
      </top>
      <bottom/>
      <diagonal/>
    </border>
    <border>
      <left/>
      <right style="thick">
        <color rgb="FF002060"/>
      </right>
      <top style="thick">
        <color rgb="FF002060"/>
      </top>
      <bottom/>
      <diagonal/>
    </border>
    <border>
      <left style="thick">
        <color rgb="FF002060"/>
      </left>
      <right/>
      <top/>
      <bottom/>
      <diagonal/>
    </border>
    <border>
      <left/>
      <right style="thick">
        <color rgb="FF002060"/>
      </right>
      <top/>
      <bottom/>
      <diagonal/>
    </border>
    <border>
      <left style="thick">
        <color rgb="FF002060"/>
      </left>
      <right/>
      <top/>
      <bottom style="thick">
        <color rgb="FF002060"/>
      </bottom>
      <diagonal/>
    </border>
    <border>
      <left/>
      <right/>
      <top/>
      <bottom style="thick">
        <color rgb="FF002060"/>
      </bottom>
      <diagonal/>
    </border>
    <border>
      <left/>
      <right style="thick">
        <color rgb="FF002060"/>
      </right>
      <top/>
      <bottom style="thick">
        <color rgb="FF002060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5" fillId="0" borderId="0" applyNumberForma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11" fillId="0" borderId="0"/>
    <xf numFmtId="0" fontId="25" fillId="0" borderId="0" applyNumberFormat="0" applyFill="0" applyBorder="0" applyAlignment="0" applyProtection="0"/>
  </cellStyleXfs>
  <cellXfs count="103">
    <xf numFmtId="0" fontId="0" fillId="0" borderId="0" xfId="0"/>
    <xf numFmtId="0" fontId="0" fillId="0" borderId="0" xfId="0" applyAlignment="1">
      <alignment wrapText="1"/>
    </xf>
    <xf numFmtId="0" fontId="3" fillId="0" borderId="1" xfId="0" applyFont="1" applyFill="1" applyBorder="1"/>
    <xf numFmtId="0" fontId="3" fillId="2" borderId="1" xfId="0" applyFont="1" applyFill="1" applyBorder="1"/>
    <xf numFmtId="0" fontId="0" fillId="0" borderId="1" xfId="0" applyFill="1" applyBorder="1"/>
    <xf numFmtId="0" fontId="0" fillId="2" borderId="1" xfId="0" applyFill="1" applyBorder="1"/>
    <xf numFmtId="0" fontId="4" fillId="0" borderId="1" xfId="0" applyFont="1" applyFill="1" applyBorder="1"/>
    <xf numFmtId="0" fontId="0" fillId="0" borderId="0" xfId="0" applyAlignment="1"/>
    <xf numFmtId="0" fontId="7" fillId="0" borderId="0" xfId="0" applyFont="1"/>
    <xf numFmtId="0" fontId="0" fillId="4" borderId="3" xfId="0" applyFill="1" applyBorder="1" applyAlignment="1"/>
    <xf numFmtId="0" fontId="4" fillId="4" borderId="4" xfId="0" applyFont="1" applyFill="1" applyBorder="1" applyAlignment="1">
      <alignment horizontal="center"/>
    </xf>
    <xf numFmtId="0" fontId="4" fillId="4" borderId="5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/>
    </xf>
    <xf numFmtId="0" fontId="4" fillId="4" borderId="6" xfId="0" applyFont="1" applyFill="1" applyBorder="1" applyAlignment="1">
      <alignment horizontal="center"/>
    </xf>
    <xf numFmtId="0" fontId="10" fillId="0" borderId="0" xfId="0" applyFont="1" applyFill="1" applyAlignment="1"/>
    <xf numFmtId="0" fontId="3" fillId="4" borderId="7" xfId="0" applyFont="1" applyFill="1" applyBorder="1"/>
    <xf numFmtId="0" fontId="4" fillId="4" borderId="8" xfId="0" applyFont="1" applyFill="1" applyBorder="1"/>
    <xf numFmtId="0" fontId="4" fillId="4" borderId="9" xfId="0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center"/>
    </xf>
    <xf numFmtId="0" fontId="4" fillId="4" borderId="10" xfId="0" applyFont="1" applyFill="1" applyBorder="1" applyAlignment="1">
      <alignment horizontal="center"/>
    </xf>
    <xf numFmtId="0" fontId="0" fillId="0" borderId="0" xfId="0" applyFill="1"/>
    <xf numFmtId="0" fontId="0" fillId="4" borderId="1" xfId="0" applyFill="1" applyBorder="1"/>
    <xf numFmtId="0" fontId="4" fillId="4" borderId="11" xfId="0" applyFont="1" applyFill="1" applyBorder="1"/>
    <xf numFmtId="0" fontId="4" fillId="4" borderId="12" xfId="0" applyFont="1" applyFill="1" applyBorder="1" applyAlignment="1">
      <alignment horizontal="center" vertical="center"/>
    </xf>
    <xf numFmtId="0" fontId="4" fillId="4" borderId="12" xfId="0" applyFont="1" applyFill="1" applyBorder="1" applyAlignment="1">
      <alignment horizontal="center"/>
    </xf>
    <xf numFmtId="0" fontId="4" fillId="4" borderId="13" xfId="0" applyFont="1" applyFill="1" applyBorder="1" applyAlignment="1">
      <alignment horizontal="center"/>
    </xf>
    <xf numFmtId="0" fontId="3" fillId="4" borderId="1" xfId="0" applyFont="1" applyFill="1" applyBorder="1"/>
    <xf numFmtId="0" fontId="4" fillId="4" borderId="14" xfId="0" applyFont="1" applyFill="1" applyBorder="1"/>
    <xf numFmtId="0" fontId="4" fillId="4" borderId="15" xfId="0" applyFont="1" applyFill="1" applyBorder="1"/>
    <xf numFmtId="0" fontId="4" fillId="4" borderId="16" xfId="0" applyFont="1" applyFill="1" applyBorder="1"/>
    <xf numFmtId="0" fontId="10" fillId="0" borderId="0" xfId="0" applyFont="1"/>
    <xf numFmtId="0" fontId="11" fillId="0" borderId="0" xfId="3"/>
    <xf numFmtId="0" fontId="12" fillId="0" borderId="0" xfId="3" applyFont="1" applyBorder="1" applyAlignment="1">
      <alignment horizontal="center" vertical="center" wrapText="1"/>
    </xf>
    <xf numFmtId="0" fontId="12" fillId="0" borderId="0" xfId="3" applyFont="1" applyAlignment="1">
      <alignment horizontal="center" vertical="center" wrapText="1"/>
    </xf>
    <xf numFmtId="0" fontId="13" fillId="5" borderId="0" xfId="3" applyFont="1" applyFill="1" applyBorder="1" applyAlignment="1">
      <alignment horizontal="center" vertical="center"/>
    </xf>
    <xf numFmtId="0" fontId="11" fillId="6" borderId="17" xfId="3" applyFill="1" applyBorder="1"/>
    <xf numFmtId="0" fontId="11" fillId="6" borderId="18" xfId="3" applyFill="1" applyBorder="1"/>
    <xf numFmtId="0" fontId="11" fillId="6" borderId="19" xfId="3" applyFill="1" applyBorder="1"/>
    <xf numFmtId="0" fontId="11" fillId="6" borderId="20" xfId="3" applyFill="1" applyBorder="1"/>
    <xf numFmtId="0" fontId="14" fillId="6" borderId="0" xfId="3" applyFont="1" applyFill="1" applyBorder="1"/>
    <xf numFmtId="0" fontId="11" fillId="6" borderId="0" xfId="3" applyFill="1" applyBorder="1"/>
    <xf numFmtId="0" fontId="2" fillId="6" borderId="0" xfId="3" applyFont="1" applyFill="1" applyBorder="1"/>
    <xf numFmtId="0" fontId="11" fillId="6" borderId="21" xfId="3" applyFill="1" applyBorder="1"/>
    <xf numFmtId="0" fontId="15" fillId="6" borderId="20" xfId="3" applyFont="1" applyFill="1" applyBorder="1"/>
    <xf numFmtId="0" fontId="15" fillId="6" borderId="0" xfId="3" applyFont="1" applyFill="1" applyBorder="1"/>
    <xf numFmtId="0" fontId="16" fillId="6" borderId="0" xfId="3" applyFont="1" applyFill="1" applyBorder="1"/>
    <xf numFmtId="0" fontId="15" fillId="6" borderId="21" xfId="3" applyFont="1" applyFill="1" applyBorder="1"/>
    <xf numFmtId="0" fontId="15" fillId="0" borderId="0" xfId="3" applyFont="1"/>
    <xf numFmtId="0" fontId="11" fillId="6" borderId="22" xfId="3" applyFill="1" applyBorder="1"/>
    <xf numFmtId="0" fontId="11" fillId="6" borderId="23" xfId="3" applyFill="1" applyBorder="1"/>
    <xf numFmtId="0" fontId="11" fillId="6" borderId="24" xfId="3" applyFill="1" applyBorder="1"/>
    <xf numFmtId="0" fontId="11" fillId="7" borderId="17" xfId="3" applyFill="1" applyBorder="1"/>
    <xf numFmtId="0" fontId="11" fillId="7" borderId="18" xfId="3" applyFill="1" applyBorder="1"/>
    <xf numFmtId="0" fontId="11" fillId="7" borderId="19" xfId="3" applyFill="1" applyBorder="1"/>
    <xf numFmtId="0" fontId="18" fillId="7" borderId="0" xfId="3" applyFont="1" applyFill="1" applyBorder="1" applyAlignment="1">
      <alignment horizontal="center" vertical="center"/>
    </xf>
    <xf numFmtId="0" fontId="18" fillId="7" borderId="21" xfId="3" applyFont="1" applyFill="1" applyBorder="1" applyAlignment="1">
      <alignment horizontal="center" vertical="center"/>
    </xf>
    <xf numFmtId="0" fontId="11" fillId="0" borderId="0" xfId="3" quotePrefix="1"/>
    <xf numFmtId="0" fontId="19" fillId="7" borderId="20" xfId="3" applyFont="1" applyFill="1" applyBorder="1" applyAlignment="1">
      <alignment horizontal="center" vertical="center"/>
    </xf>
    <xf numFmtId="0" fontId="19" fillId="7" borderId="0" xfId="3" applyFont="1" applyFill="1" applyBorder="1" applyAlignment="1">
      <alignment horizontal="center" vertical="center"/>
    </xf>
    <xf numFmtId="0" fontId="20" fillId="7" borderId="20" xfId="3" applyFont="1" applyFill="1" applyBorder="1" applyAlignment="1">
      <alignment horizontal="center" vertical="top" wrapText="1"/>
    </xf>
    <xf numFmtId="0" fontId="21" fillId="7" borderId="0" xfId="3" applyFont="1" applyFill="1" applyBorder="1" applyAlignment="1">
      <alignment horizontal="center" vertical="center"/>
    </xf>
    <xf numFmtId="0" fontId="21" fillId="7" borderId="21" xfId="3" applyFont="1" applyFill="1" applyBorder="1" applyAlignment="1">
      <alignment horizontal="center" vertical="center"/>
    </xf>
    <xf numFmtId="0" fontId="11" fillId="7" borderId="22" xfId="3" applyFill="1" applyBorder="1"/>
    <xf numFmtId="0" fontId="11" fillId="7" borderId="23" xfId="3" applyFill="1" applyBorder="1"/>
    <xf numFmtId="0" fontId="11" fillId="7" borderId="24" xfId="3" applyFill="1" applyBorder="1"/>
    <xf numFmtId="0" fontId="23" fillId="8" borderId="17" xfId="3" applyFont="1" applyFill="1" applyBorder="1"/>
    <xf numFmtId="0" fontId="11" fillId="8" borderId="18" xfId="3" applyFill="1" applyBorder="1"/>
    <xf numFmtId="0" fontId="11" fillId="8" borderId="19" xfId="3" applyFill="1" applyBorder="1"/>
    <xf numFmtId="0" fontId="23" fillId="8" borderId="20" xfId="3" applyFont="1" applyFill="1" applyBorder="1"/>
    <xf numFmtId="0" fontId="24" fillId="8" borderId="0" xfId="3" applyFont="1" applyFill="1" applyBorder="1"/>
    <xf numFmtId="0" fontId="11" fillId="8" borderId="0" xfId="3" applyFill="1" applyBorder="1"/>
    <xf numFmtId="0" fontId="11" fillId="8" borderId="21" xfId="3" applyFill="1" applyBorder="1"/>
    <xf numFmtId="0" fontId="11" fillId="0" borderId="0" xfId="3" applyAlignment="1">
      <alignment vertical="center"/>
    </xf>
    <xf numFmtId="0" fontId="23" fillId="8" borderId="20" xfId="3" applyFont="1" applyFill="1" applyBorder="1" applyAlignment="1">
      <alignment vertical="center"/>
    </xf>
    <xf numFmtId="0" fontId="11" fillId="8" borderId="0" xfId="3" applyFill="1" applyBorder="1" applyAlignment="1">
      <alignment vertical="center"/>
    </xf>
    <xf numFmtId="0" fontId="25" fillId="8" borderId="0" xfId="4" applyFill="1" applyAlignment="1">
      <alignment vertical="center"/>
    </xf>
    <xf numFmtId="0" fontId="11" fillId="8" borderId="21" xfId="3" applyFill="1" applyBorder="1" applyAlignment="1">
      <alignment vertical="center"/>
    </xf>
    <xf numFmtId="0" fontId="25" fillId="8" borderId="20" xfId="4" applyFill="1" applyBorder="1" applyAlignment="1">
      <alignment vertical="center"/>
    </xf>
    <xf numFmtId="0" fontId="25" fillId="8" borderId="22" xfId="4" applyFill="1" applyBorder="1"/>
    <xf numFmtId="0" fontId="11" fillId="8" borderId="23" xfId="3" applyFill="1" applyBorder="1"/>
    <xf numFmtId="0" fontId="25" fillId="8" borderId="23" xfId="4" applyFill="1" applyBorder="1"/>
    <xf numFmtId="0" fontId="11" fillId="8" borderId="24" xfId="3" applyFill="1" applyBorder="1"/>
    <xf numFmtId="0" fontId="11" fillId="0" borderId="2" xfId="3" applyBorder="1"/>
    <xf numFmtId="0" fontId="25" fillId="0" borderId="0" xfId="4"/>
    <xf numFmtId="0" fontId="5" fillId="8" borderId="0" xfId="1" applyFill="1" applyAlignment="1">
      <alignment vertical="center"/>
    </xf>
    <xf numFmtId="0" fontId="1" fillId="6" borderId="0" xfId="3" applyFont="1" applyFill="1" applyBorder="1"/>
    <xf numFmtId="0" fontId="26" fillId="0" borderId="0" xfId="0" applyFont="1" applyAlignment="1">
      <alignment vertical="center" wrapText="1"/>
    </xf>
    <xf numFmtId="0" fontId="26" fillId="0" borderId="0" xfId="0" applyFont="1" applyAlignment="1">
      <alignment horizontal="right" vertical="center" wrapText="1"/>
    </xf>
    <xf numFmtId="0" fontId="26" fillId="0" borderId="0" xfId="0" applyFont="1"/>
    <xf numFmtId="3" fontId="26" fillId="0" borderId="0" xfId="0" applyNumberFormat="1" applyFont="1"/>
    <xf numFmtId="164" fontId="26" fillId="0" borderId="0" xfId="0" applyNumberFormat="1" applyFont="1"/>
    <xf numFmtId="0" fontId="12" fillId="0" borderId="0" xfId="3" applyFont="1" applyBorder="1" applyAlignment="1">
      <alignment horizontal="center" vertical="center" wrapText="1"/>
    </xf>
    <xf numFmtId="0" fontId="17" fillId="7" borderId="20" xfId="3" applyFont="1" applyFill="1" applyBorder="1" applyAlignment="1">
      <alignment horizontal="center" vertical="center"/>
    </xf>
    <xf numFmtId="0" fontId="17" fillId="7" borderId="0" xfId="3" applyFont="1" applyFill="1" applyBorder="1" applyAlignment="1">
      <alignment horizontal="center" vertical="center"/>
    </xf>
    <xf numFmtId="0" fontId="20" fillId="7" borderId="0" xfId="3" applyFont="1" applyFill="1" applyBorder="1" applyAlignment="1">
      <alignment horizontal="center" vertical="top" wrapText="1"/>
    </xf>
    <xf numFmtId="0" fontId="22" fillId="7" borderId="0" xfId="3" applyFont="1" applyFill="1" applyBorder="1" applyAlignment="1">
      <alignment horizontal="center" vertical="center"/>
    </xf>
    <xf numFmtId="0" fontId="22" fillId="7" borderId="21" xfId="3" applyFont="1" applyFill="1" applyBorder="1" applyAlignment="1">
      <alignment horizontal="center" vertical="center"/>
    </xf>
    <xf numFmtId="0" fontId="11" fillId="0" borderId="25" xfId="3" applyBorder="1" applyAlignment="1">
      <alignment horizontal="center"/>
    </xf>
    <xf numFmtId="0" fontId="6" fillId="3" borderId="0" xfId="0" applyFont="1" applyFill="1" applyAlignment="1">
      <alignment horizontal="center" vertical="center"/>
    </xf>
    <xf numFmtId="0" fontId="8" fillId="0" borderId="0" xfId="2" applyAlignment="1" applyProtection="1">
      <alignment horizontal="center"/>
    </xf>
    <xf numFmtId="0" fontId="0" fillId="0" borderId="0" xfId="0" applyAlignment="1">
      <alignment horizontal="center"/>
    </xf>
    <xf numFmtId="0" fontId="9" fillId="4" borderId="0" xfId="0" applyFont="1" applyFill="1" applyAlignment="1">
      <alignment horizontal="center"/>
    </xf>
    <xf numFmtId="0" fontId="9" fillId="0" borderId="2" xfId="0" applyFont="1" applyBorder="1" applyAlignment="1">
      <alignment horizontal="center"/>
    </xf>
  </cellXfs>
  <cellStyles count="5">
    <cellStyle name="Hypertextový odkaz" xfId="1" builtinId="8"/>
    <cellStyle name="Hypertextový odkaz 2" xfId="2" xr:uid="{CAB0E2DF-BD06-441B-989D-B20A4B4D36B1}"/>
    <cellStyle name="Hypertextový odkaz 3" xfId="4" xr:uid="{20BF6FE2-CE2F-4439-ABD6-646AD8C4D074}"/>
    <cellStyle name="Normální" xfId="0" builtinId="0"/>
    <cellStyle name="Normální 2" xfId="3" xr:uid="{D6A783FC-FB01-4DF9-8F8F-B0238925E5A3}"/>
  </cellStyles>
  <dxfs count="14">
    <dxf>
      <font>
        <strike val="0"/>
        <outline val="0"/>
        <shadow val="0"/>
        <u val="none"/>
        <vertAlign val="baseline"/>
        <name val="Segoe UI"/>
        <family val="2"/>
        <scheme val="none"/>
      </font>
      <numFmt numFmtId="164" formatCode="0.000%"/>
    </dxf>
    <dxf>
      <font>
        <strike val="0"/>
        <outline val="0"/>
        <shadow val="0"/>
        <u val="none"/>
        <vertAlign val="baseline"/>
        <name val="Segoe UI"/>
        <family val="2"/>
        <scheme val="none"/>
      </font>
    </dxf>
    <dxf>
      <font>
        <strike val="0"/>
        <outline val="0"/>
        <shadow val="0"/>
        <u val="none"/>
        <vertAlign val="baseline"/>
        <name val="Segoe UI"/>
        <family val="2"/>
        <scheme val="none"/>
      </font>
    </dxf>
    <dxf>
      <font>
        <strike val="0"/>
        <outline val="0"/>
        <shadow val="0"/>
        <u val="none"/>
        <vertAlign val="baseline"/>
        <name val="Segoe UI"/>
        <family val="2"/>
        <scheme val="none"/>
      </font>
    </dxf>
    <dxf>
      <font>
        <strike val="0"/>
        <outline val="0"/>
        <shadow val="0"/>
        <u val="none"/>
        <vertAlign val="baseline"/>
        <name val="Segoe UI"/>
        <family val="2"/>
        <scheme val="none"/>
      </font>
    </dxf>
    <dxf>
      <font>
        <strike val="0"/>
        <outline val="0"/>
        <shadow val="0"/>
        <u val="none"/>
        <vertAlign val="baseline"/>
        <name val="Segoe UI"/>
        <family val="2"/>
        <scheme val="none"/>
      </font>
    </dxf>
    <dxf>
      <font>
        <strike val="0"/>
        <outline val="0"/>
        <shadow val="0"/>
        <u val="none"/>
        <vertAlign val="baseline"/>
        <name val="Segoe UI"/>
        <family val="2"/>
        <scheme val="none"/>
      </font>
      <alignment horizontal="general" vertical="center" textRotation="0" wrapText="1" indent="0" justifyLastLine="0" shrinkToFit="0" readingOrder="0"/>
    </dxf>
    <dxf>
      <fill>
        <patternFill patternType="solid">
          <fgColor theme="9" tint="0.79998168889431442"/>
          <bgColor theme="9" tint="0.79998168889431442"/>
        </patternFill>
      </fill>
    </dxf>
    <dxf>
      <fill>
        <patternFill patternType="solid">
          <fgColor theme="9" tint="0.79995117038483843"/>
          <bgColor rgb="FFF2F2F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9"/>
        </top>
      </border>
    </dxf>
    <dxf>
      <font>
        <b/>
        <color theme="0"/>
      </font>
      <fill>
        <patternFill patternType="solid">
          <fgColor theme="9"/>
          <bgColor rgb="FF339966"/>
        </patternFill>
      </fill>
    </dxf>
    <dxf>
      <font>
        <color theme="1"/>
      </font>
      <border>
        <left style="thin">
          <color theme="9" tint="0.39997558519241921"/>
        </left>
        <right style="thin">
          <color theme="9" tint="0.39997558519241921"/>
        </right>
        <top style="thin">
          <color theme="9" tint="0.39997558519241921"/>
        </top>
        <bottom style="thin">
          <color theme="9" tint="0.39997558519241921"/>
        </bottom>
        <horizontal style="thin">
          <color theme="9" tint="0.39997558519241921"/>
        </horizontal>
      </border>
    </dxf>
  </dxfs>
  <tableStyles count="1" defaultTableStyle="TableStyleMedium2" defaultPivotStyle="PivotStyleLight16">
    <tableStyle name="Excel_TipsTableStyle" pivot="0" count="7" xr9:uid="{6E111E12-950D-4714-BE8C-36D2C277B267}">
      <tableStyleElement type="wholeTable" dxfId="13"/>
      <tableStyleElement type="headerRow" dxfId="12"/>
      <tableStyleElement type="totalRow" dxfId="11"/>
      <tableStyleElement type="firstColumn" dxfId="10"/>
      <tableStyleElement type="lastColumn" dxfId="9"/>
      <tableStyleElement type="firstRowStripe" dxfId="8"/>
      <tableStyleElement type="firstColumnStripe" dxfId="7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cs-CZ"/>
              <a:t>Vodopádový z pruhového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7.7418545573369593E-2"/>
          <c:y val="0.1650935668439675"/>
          <c:w val="0.87277551149479804"/>
          <c:h val="0.73637485579789252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FF9900"/>
            </a:solidFill>
            <a:ln>
              <a:noFill/>
            </a:ln>
          </c:spPr>
          <c:invertIfNegative val="0"/>
          <c:val>
            <c:numRef>
              <c:f>'VODOPAD - stare ŘEŠ'!$F$6:$F$19</c:f>
              <c:numCache>
                <c:formatCode>General</c:formatCode>
                <c:ptCount val="14"/>
                <c:pt idx="0">
                  <c:v>100</c:v>
                </c:pt>
                <c:pt idx="13">
                  <c:v>425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5F-4C9B-A0DD-85C5C1FA0D92}"/>
            </c:ext>
          </c:extLst>
        </c:ser>
        <c:ser>
          <c:idx val="1"/>
          <c:order val="1"/>
          <c:spPr>
            <a:noFill/>
            <a:ln>
              <a:noFill/>
            </a:ln>
          </c:spPr>
          <c:invertIfNegative val="0"/>
          <c:val>
            <c:numRef>
              <c:f>'VODOPAD - stare ŘEŠ'!$G$6:$G$19</c:f>
              <c:numCache>
                <c:formatCode>General</c:formatCode>
                <c:ptCount val="14"/>
                <c:pt idx="1">
                  <c:v>100</c:v>
                </c:pt>
                <c:pt idx="2">
                  <c:v>90</c:v>
                </c:pt>
                <c:pt idx="3">
                  <c:v>90</c:v>
                </c:pt>
                <c:pt idx="4">
                  <c:v>140</c:v>
                </c:pt>
                <c:pt idx="5">
                  <c:v>140</c:v>
                </c:pt>
                <c:pt idx="6">
                  <c:v>160</c:v>
                </c:pt>
                <c:pt idx="7">
                  <c:v>160</c:v>
                </c:pt>
                <c:pt idx="8">
                  <c:v>240</c:v>
                </c:pt>
                <c:pt idx="9">
                  <c:v>210</c:v>
                </c:pt>
                <c:pt idx="10">
                  <c:v>210</c:v>
                </c:pt>
                <c:pt idx="11">
                  <c:v>300</c:v>
                </c:pt>
                <c:pt idx="12">
                  <c:v>300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95F-4C9B-A0DD-85C5C1FA0D92}"/>
            </c:ext>
          </c:extLst>
        </c:ser>
        <c:ser>
          <c:idx val="2"/>
          <c:order val="2"/>
          <c:spPr>
            <a:gradFill>
              <a:gsLst>
                <a:gs pos="0">
                  <a:srgbClr val="4F81BD">
                    <a:lumMod val="75000"/>
                  </a:srgbClr>
                </a:gs>
                <a:gs pos="53000">
                  <a:srgbClr val="4F81BD">
                    <a:lumMod val="40000"/>
                    <a:lumOff val="60000"/>
                  </a:srgbClr>
                </a:gs>
                <a:gs pos="83000">
                  <a:srgbClr val="4F81BD">
                    <a:lumMod val="60000"/>
                    <a:lumOff val="40000"/>
                  </a:srgbClr>
                </a:gs>
                <a:gs pos="100000">
                  <a:schemeClr val="accent1">
                    <a:lumMod val="75000"/>
                  </a:schemeClr>
                </a:gs>
              </a:gsLst>
              <a:lin ang="10800000" scaled="0"/>
            </a:gradFill>
            <a:ln>
              <a:noFill/>
            </a:ln>
          </c:spPr>
          <c:invertIfNegative val="0"/>
          <c:val>
            <c:numRef>
              <c:f>'VODOPAD - stare ŘEŠ'!$H$6:$H$19</c:f>
              <c:numCache>
                <c:formatCode>General</c:formatCode>
                <c:ptCount val="14"/>
                <c:pt idx="1">
                  <c:v>40</c:v>
                </c:pt>
                <c:pt idx="2">
                  <c:v>0</c:v>
                </c:pt>
                <c:pt idx="3">
                  <c:v>150</c:v>
                </c:pt>
                <c:pt idx="4">
                  <c:v>0</c:v>
                </c:pt>
                <c:pt idx="5">
                  <c:v>70</c:v>
                </c:pt>
                <c:pt idx="6">
                  <c:v>0</c:v>
                </c:pt>
                <c:pt idx="7">
                  <c:v>80</c:v>
                </c:pt>
                <c:pt idx="8">
                  <c:v>20</c:v>
                </c:pt>
                <c:pt idx="9">
                  <c:v>0</c:v>
                </c:pt>
                <c:pt idx="10">
                  <c:v>120</c:v>
                </c:pt>
                <c:pt idx="11">
                  <c:v>0</c:v>
                </c:pt>
                <c:pt idx="12">
                  <c:v>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95F-4C9B-A0DD-85C5C1FA0D92}"/>
            </c:ext>
          </c:extLst>
        </c:ser>
        <c:ser>
          <c:idx val="3"/>
          <c:order val="3"/>
          <c:spPr>
            <a:gradFill>
              <a:gsLst>
                <a:gs pos="0">
                  <a:srgbClr val="C0504D">
                    <a:lumMod val="75000"/>
                  </a:srgbClr>
                </a:gs>
                <a:gs pos="53000">
                  <a:srgbClr val="C0504D">
                    <a:lumMod val="60000"/>
                    <a:lumOff val="40000"/>
                  </a:srgbClr>
                </a:gs>
                <a:gs pos="83000">
                  <a:srgbClr val="C0504D">
                    <a:lumMod val="40000"/>
                    <a:lumOff val="60000"/>
                    <a:alpha val="92000"/>
                  </a:srgbClr>
                </a:gs>
                <a:gs pos="100000">
                  <a:srgbClr val="C0504D">
                    <a:lumMod val="50000"/>
                  </a:srgbClr>
                </a:gs>
              </a:gsLst>
              <a:lin ang="10800000" scaled="0"/>
            </a:gradFill>
          </c:spPr>
          <c:invertIfNegative val="0"/>
          <c:val>
            <c:numRef>
              <c:f>'VODOPAD - stare ŘEŠ'!$I$6:$I$19</c:f>
              <c:numCache>
                <c:formatCode>General</c:formatCode>
                <c:ptCount val="14"/>
                <c:pt idx="1">
                  <c:v>0</c:v>
                </c:pt>
                <c:pt idx="2">
                  <c:v>50</c:v>
                </c:pt>
                <c:pt idx="3">
                  <c:v>0</c:v>
                </c:pt>
                <c:pt idx="4">
                  <c:v>100</c:v>
                </c:pt>
                <c:pt idx="5">
                  <c:v>0</c:v>
                </c:pt>
                <c:pt idx="6">
                  <c:v>50</c:v>
                </c:pt>
                <c:pt idx="7">
                  <c:v>0</c:v>
                </c:pt>
                <c:pt idx="8">
                  <c:v>0</c:v>
                </c:pt>
                <c:pt idx="9">
                  <c:v>50</c:v>
                </c:pt>
                <c:pt idx="10">
                  <c:v>0</c:v>
                </c:pt>
                <c:pt idx="11">
                  <c:v>30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95F-4C9B-A0DD-85C5C1FA0D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4"/>
        <c:overlap val="100"/>
        <c:axId val="906019576"/>
        <c:axId val="1"/>
      </c:barChart>
      <c:catAx>
        <c:axId val="90601957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906019576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cs-CZ"/>
              <a:t>Vodopádový z pruhového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7.7418545573369593E-2"/>
          <c:y val="0.1650935668439675"/>
          <c:w val="0.87277551149479804"/>
          <c:h val="0.73637485579789252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FF9900"/>
            </a:solidFill>
            <a:ln>
              <a:noFill/>
            </a:ln>
          </c:spPr>
          <c:invertIfNegative val="0"/>
          <c:val>
            <c:numRef>
              <c:f>'VODOPAD - stare (2)'!$F$6:$F$19</c:f>
              <c:numCache>
                <c:formatCode>General</c:formatCode>
                <c:ptCount val="14"/>
                <c:pt idx="0">
                  <c:v>100</c:v>
                </c:pt>
                <c:pt idx="13">
                  <c:v>425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4E-4CEF-90ED-4B66C5824DA9}"/>
            </c:ext>
          </c:extLst>
        </c:ser>
        <c:ser>
          <c:idx val="1"/>
          <c:order val="1"/>
          <c:spPr>
            <a:noFill/>
            <a:ln>
              <a:noFill/>
            </a:ln>
          </c:spPr>
          <c:invertIfNegative val="0"/>
          <c:val>
            <c:numRef>
              <c:f>'VODOPAD - stare (2)'!$G$6:$G$19</c:f>
              <c:numCache>
                <c:formatCode>General</c:formatCode>
                <c:ptCount val="14"/>
                <c:pt idx="1">
                  <c:v>100</c:v>
                </c:pt>
                <c:pt idx="2">
                  <c:v>90</c:v>
                </c:pt>
                <c:pt idx="3">
                  <c:v>90</c:v>
                </c:pt>
                <c:pt idx="4">
                  <c:v>140</c:v>
                </c:pt>
                <c:pt idx="5">
                  <c:v>140</c:v>
                </c:pt>
                <c:pt idx="6">
                  <c:v>160</c:v>
                </c:pt>
                <c:pt idx="7">
                  <c:v>160</c:v>
                </c:pt>
                <c:pt idx="8">
                  <c:v>240</c:v>
                </c:pt>
                <c:pt idx="9">
                  <c:v>210</c:v>
                </c:pt>
                <c:pt idx="10">
                  <c:v>210</c:v>
                </c:pt>
                <c:pt idx="11">
                  <c:v>300</c:v>
                </c:pt>
                <c:pt idx="12">
                  <c:v>300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B4E-4CEF-90ED-4B66C5824DA9}"/>
            </c:ext>
          </c:extLst>
        </c:ser>
        <c:ser>
          <c:idx val="2"/>
          <c:order val="2"/>
          <c:spPr>
            <a:gradFill>
              <a:gsLst>
                <a:gs pos="0">
                  <a:srgbClr val="4F81BD">
                    <a:lumMod val="75000"/>
                  </a:srgbClr>
                </a:gs>
                <a:gs pos="53000">
                  <a:srgbClr val="4F81BD">
                    <a:lumMod val="40000"/>
                    <a:lumOff val="60000"/>
                  </a:srgbClr>
                </a:gs>
                <a:gs pos="83000">
                  <a:srgbClr val="4F81BD">
                    <a:lumMod val="60000"/>
                    <a:lumOff val="40000"/>
                  </a:srgbClr>
                </a:gs>
                <a:gs pos="100000">
                  <a:schemeClr val="accent1">
                    <a:lumMod val="75000"/>
                  </a:schemeClr>
                </a:gs>
              </a:gsLst>
              <a:lin ang="10800000" scaled="0"/>
            </a:gradFill>
            <a:ln>
              <a:noFill/>
            </a:ln>
          </c:spPr>
          <c:invertIfNegative val="0"/>
          <c:val>
            <c:numRef>
              <c:f>'VODOPAD - stare (2)'!$H$6:$H$19</c:f>
              <c:numCache>
                <c:formatCode>General</c:formatCode>
                <c:ptCount val="14"/>
                <c:pt idx="1">
                  <c:v>40</c:v>
                </c:pt>
                <c:pt idx="2">
                  <c:v>0</c:v>
                </c:pt>
                <c:pt idx="3">
                  <c:v>150</c:v>
                </c:pt>
                <c:pt idx="4">
                  <c:v>0</c:v>
                </c:pt>
                <c:pt idx="5">
                  <c:v>70</c:v>
                </c:pt>
                <c:pt idx="6">
                  <c:v>0</c:v>
                </c:pt>
                <c:pt idx="7">
                  <c:v>80</c:v>
                </c:pt>
                <c:pt idx="8">
                  <c:v>20</c:v>
                </c:pt>
                <c:pt idx="9">
                  <c:v>0</c:v>
                </c:pt>
                <c:pt idx="10">
                  <c:v>120</c:v>
                </c:pt>
                <c:pt idx="11">
                  <c:v>0</c:v>
                </c:pt>
                <c:pt idx="12">
                  <c:v>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B4E-4CEF-90ED-4B66C5824DA9}"/>
            </c:ext>
          </c:extLst>
        </c:ser>
        <c:ser>
          <c:idx val="3"/>
          <c:order val="3"/>
          <c:spPr>
            <a:gradFill>
              <a:gsLst>
                <a:gs pos="0">
                  <a:srgbClr val="C0504D">
                    <a:lumMod val="75000"/>
                  </a:srgbClr>
                </a:gs>
                <a:gs pos="53000">
                  <a:srgbClr val="C0504D">
                    <a:lumMod val="60000"/>
                    <a:lumOff val="40000"/>
                  </a:srgbClr>
                </a:gs>
                <a:gs pos="83000">
                  <a:srgbClr val="C0504D">
                    <a:lumMod val="40000"/>
                    <a:lumOff val="60000"/>
                    <a:alpha val="92000"/>
                  </a:srgbClr>
                </a:gs>
                <a:gs pos="100000">
                  <a:srgbClr val="C0504D">
                    <a:lumMod val="50000"/>
                  </a:srgbClr>
                </a:gs>
              </a:gsLst>
              <a:lin ang="10800000" scaled="0"/>
            </a:gradFill>
          </c:spPr>
          <c:invertIfNegative val="0"/>
          <c:val>
            <c:numRef>
              <c:f>'VODOPAD - stare (2)'!$I$6:$I$19</c:f>
              <c:numCache>
                <c:formatCode>General</c:formatCode>
                <c:ptCount val="14"/>
                <c:pt idx="1">
                  <c:v>0</c:v>
                </c:pt>
                <c:pt idx="2">
                  <c:v>50</c:v>
                </c:pt>
                <c:pt idx="3">
                  <c:v>0</c:v>
                </c:pt>
                <c:pt idx="4">
                  <c:v>100</c:v>
                </c:pt>
                <c:pt idx="5">
                  <c:v>0</c:v>
                </c:pt>
                <c:pt idx="6">
                  <c:v>50</c:v>
                </c:pt>
                <c:pt idx="7">
                  <c:v>0</c:v>
                </c:pt>
                <c:pt idx="8">
                  <c:v>0</c:v>
                </c:pt>
                <c:pt idx="9">
                  <c:v>50</c:v>
                </c:pt>
                <c:pt idx="10">
                  <c:v>0</c:v>
                </c:pt>
                <c:pt idx="11">
                  <c:v>30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B4E-4CEF-90ED-4B66C5824D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4"/>
        <c:overlap val="100"/>
        <c:axId val="906019576"/>
        <c:axId val="1"/>
      </c:barChart>
      <c:catAx>
        <c:axId val="90601957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906019576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'VODOPAD - stare (2)'!$E$6:$E$19</c:f>
              <c:strCache>
                <c:ptCount val="14"/>
                <c:pt idx="0">
                  <c:v>Začátek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Konec</c:v>
                </c:pt>
              </c:strCache>
            </c:strRef>
          </c:cat>
          <c:val>
            <c:numRef>
              <c:f>'VODOPAD - stare (2)'!$F$6:$F$19</c:f>
              <c:numCache>
                <c:formatCode>General</c:formatCode>
                <c:ptCount val="14"/>
                <c:pt idx="0">
                  <c:v>100</c:v>
                </c:pt>
                <c:pt idx="13">
                  <c:v>425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E6-4332-9303-EBD28160B250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'VODOPAD - stare (2)'!$E$6:$E$19</c:f>
              <c:strCache>
                <c:ptCount val="14"/>
                <c:pt idx="0">
                  <c:v>Začátek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Konec</c:v>
                </c:pt>
              </c:strCache>
            </c:strRef>
          </c:cat>
          <c:val>
            <c:numRef>
              <c:f>'VODOPAD - stare (2)'!$G$6:$G$19</c:f>
              <c:numCache>
                <c:formatCode>General</c:formatCode>
                <c:ptCount val="14"/>
                <c:pt idx="1">
                  <c:v>100</c:v>
                </c:pt>
                <c:pt idx="2">
                  <c:v>90</c:v>
                </c:pt>
                <c:pt idx="3">
                  <c:v>90</c:v>
                </c:pt>
                <c:pt idx="4">
                  <c:v>140</c:v>
                </c:pt>
                <c:pt idx="5">
                  <c:v>140</c:v>
                </c:pt>
                <c:pt idx="6">
                  <c:v>160</c:v>
                </c:pt>
                <c:pt idx="7">
                  <c:v>160</c:v>
                </c:pt>
                <c:pt idx="8">
                  <c:v>240</c:v>
                </c:pt>
                <c:pt idx="9">
                  <c:v>210</c:v>
                </c:pt>
                <c:pt idx="10">
                  <c:v>210</c:v>
                </c:pt>
                <c:pt idx="11">
                  <c:v>300</c:v>
                </c:pt>
                <c:pt idx="12">
                  <c:v>300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7E6-4332-9303-EBD28160B250}"/>
            </c:ext>
          </c:extLst>
        </c:ser>
        <c:ser>
          <c:idx val="2"/>
          <c:order val="2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'VODOPAD - stare (2)'!$E$6:$E$19</c:f>
              <c:strCache>
                <c:ptCount val="14"/>
                <c:pt idx="0">
                  <c:v>Začátek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Konec</c:v>
                </c:pt>
              </c:strCache>
            </c:strRef>
          </c:cat>
          <c:val>
            <c:numRef>
              <c:f>'VODOPAD - stare (2)'!$H$6:$H$19</c:f>
              <c:numCache>
                <c:formatCode>General</c:formatCode>
                <c:ptCount val="14"/>
                <c:pt idx="1">
                  <c:v>40</c:v>
                </c:pt>
                <c:pt idx="2">
                  <c:v>0</c:v>
                </c:pt>
                <c:pt idx="3">
                  <c:v>150</c:v>
                </c:pt>
                <c:pt idx="4">
                  <c:v>0</c:v>
                </c:pt>
                <c:pt idx="5">
                  <c:v>70</c:v>
                </c:pt>
                <c:pt idx="6">
                  <c:v>0</c:v>
                </c:pt>
                <c:pt idx="7">
                  <c:v>80</c:v>
                </c:pt>
                <c:pt idx="8">
                  <c:v>20</c:v>
                </c:pt>
                <c:pt idx="9">
                  <c:v>0</c:v>
                </c:pt>
                <c:pt idx="10">
                  <c:v>120</c:v>
                </c:pt>
                <c:pt idx="11">
                  <c:v>0</c:v>
                </c:pt>
                <c:pt idx="12">
                  <c:v>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7E6-4332-9303-EBD28160B250}"/>
            </c:ext>
          </c:extLst>
        </c:ser>
        <c:ser>
          <c:idx val="3"/>
          <c:order val="3"/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'VODOPAD - stare (2)'!$E$6:$E$19</c:f>
              <c:strCache>
                <c:ptCount val="14"/>
                <c:pt idx="0">
                  <c:v>Začátek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Konec</c:v>
                </c:pt>
              </c:strCache>
            </c:strRef>
          </c:cat>
          <c:val>
            <c:numRef>
              <c:f>'VODOPAD - stare (2)'!$I$6:$I$19</c:f>
              <c:numCache>
                <c:formatCode>General</c:formatCode>
                <c:ptCount val="14"/>
                <c:pt idx="1">
                  <c:v>0</c:v>
                </c:pt>
                <c:pt idx="2">
                  <c:v>50</c:v>
                </c:pt>
                <c:pt idx="3">
                  <c:v>0</c:v>
                </c:pt>
                <c:pt idx="4">
                  <c:v>100</c:v>
                </c:pt>
                <c:pt idx="5">
                  <c:v>0</c:v>
                </c:pt>
                <c:pt idx="6">
                  <c:v>50</c:v>
                </c:pt>
                <c:pt idx="7">
                  <c:v>0</c:v>
                </c:pt>
                <c:pt idx="8">
                  <c:v>0</c:v>
                </c:pt>
                <c:pt idx="9">
                  <c:v>50</c:v>
                </c:pt>
                <c:pt idx="10">
                  <c:v>0</c:v>
                </c:pt>
                <c:pt idx="11">
                  <c:v>30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7E6-4332-9303-EBD28160B2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66147584"/>
        <c:axId val="766139712"/>
      </c:barChart>
      <c:catAx>
        <c:axId val="76614758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766139712"/>
        <c:crosses val="autoZero"/>
        <c:auto val="1"/>
        <c:lblAlgn val="ctr"/>
        <c:lblOffset val="100"/>
        <c:noMultiLvlLbl val="0"/>
      </c:catAx>
      <c:valAx>
        <c:axId val="7661397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7661475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_xlchart.v1.0</cx:f>
      </cx:strDim>
      <cx:numDim type="val">
        <cx:f>_xlchart.v1.1</cx:f>
      </cx:numDim>
    </cx:data>
  </cx:chartData>
  <cx:chart>
    <cx:title pos="t" align="ctr" overlay="0"/>
    <cx:plotArea>
      <cx:plotAreaRegion>
        <cx:series layoutId="waterfall" uniqueId="{CC300A25-44CE-4F31-B88B-2E2399DA63A9}">
          <cx:dataLabels pos="outEnd">
            <cx:visibility seriesName="0" categoryName="0" value="1"/>
          </cx:dataLabels>
          <cx:dataId val="0"/>
          <cx:layoutPr>
            <cx:subtotals>
              <cx:idx val="0"/>
              <cx:idx val="13"/>
            </cx:subtotals>
          </cx:layoutPr>
        </cx:series>
      </cx:plotAreaRegion>
      <cx:axis id="0">
        <cx:catScaling gapWidth="0.5"/>
        <cx:tickLabels/>
      </cx:axis>
      <cx:axis id="1">
        <cx:valScaling/>
        <cx:majorGridlines/>
        <cx:tickLabels/>
      </cx:axis>
    </cx:plotArea>
    <cx:legend pos="t" align="ctr" overlay="0"/>
  </cx:chart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9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s://mvp.microsoft.com/en-us/PublicProfile/5002722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microsoft.com/office/2014/relationships/chartEx" Target="../charts/chartEx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352425</xdr:colOff>
      <xdr:row>10</xdr:row>
      <xdr:rowOff>76200</xdr:rowOff>
    </xdr:from>
    <xdr:to>
      <xdr:col>7</xdr:col>
      <xdr:colOff>352425</xdr:colOff>
      <xdr:row>13</xdr:row>
      <xdr:rowOff>95151</xdr:rowOff>
    </xdr:to>
    <xdr:pic>
      <xdr:nvPicPr>
        <xdr:cNvPr id="2" name="Obráze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962FFAF-3C65-428F-8034-5DA5912CC6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290185" y="2674620"/>
          <a:ext cx="0" cy="780951"/>
        </a:xfrm>
        <a:prstGeom prst="rect">
          <a:avLst/>
        </a:prstGeom>
      </xdr:spPr>
    </xdr:pic>
    <xdr:clientData/>
  </xdr:twoCellAnchor>
  <xdr:twoCellAnchor editAs="oneCell">
    <xdr:from>
      <xdr:col>7</xdr:col>
      <xdr:colOff>349491</xdr:colOff>
      <xdr:row>18</xdr:row>
      <xdr:rowOff>0</xdr:rowOff>
    </xdr:from>
    <xdr:to>
      <xdr:col>7</xdr:col>
      <xdr:colOff>349491</xdr:colOff>
      <xdr:row>21</xdr:row>
      <xdr:rowOff>57150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88B28657-03B9-4AE4-AD73-DC97E9D280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287251" y="4549140"/>
          <a:ext cx="0" cy="704850"/>
        </a:xfrm>
        <a:prstGeom prst="rect">
          <a:avLst/>
        </a:prstGeom>
      </xdr:spPr>
    </xdr:pic>
    <xdr:clientData/>
  </xdr:twoCellAnchor>
  <xdr:twoCellAnchor editAs="oneCell">
    <xdr:from>
      <xdr:col>7</xdr:col>
      <xdr:colOff>317259</xdr:colOff>
      <xdr:row>10</xdr:row>
      <xdr:rowOff>104775</xdr:rowOff>
    </xdr:from>
    <xdr:to>
      <xdr:col>7</xdr:col>
      <xdr:colOff>317259</xdr:colOff>
      <xdr:row>13</xdr:row>
      <xdr:rowOff>122860</xdr:rowOff>
    </xdr:to>
    <xdr:pic>
      <xdr:nvPicPr>
        <xdr:cNvPr id="4" name="Obrázek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5E6FCC8-BAAE-4BBC-98C6-BD60F05030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255019" y="2703195"/>
          <a:ext cx="0" cy="780085"/>
        </a:xfrm>
        <a:prstGeom prst="rect">
          <a:avLst/>
        </a:prstGeom>
      </xdr:spPr>
    </xdr:pic>
    <xdr:clientData/>
  </xdr:twoCellAnchor>
  <xdr:twoCellAnchor editAs="oneCell">
    <xdr:from>
      <xdr:col>7</xdr:col>
      <xdr:colOff>314325</xdr:colOff>
      <xdr:row>18</xdr:row>
      <xdr:rowOff>0</xdr:rowOff>
    </xdr:from>
    <xdr:to>
      <xdr:col>7</xdr:col>
      <xdr:colOff>314325</xdr:colOff>
      <xdr:row>21</xdr:row>
      <xdr:rowOff>55418</xdr:rowOff>
    </xdr:to>
    <xdr:pic>
      <xdr:nvPicPr>
        <xdr:cNvPr id="5" name="Obrázek 4">
          <a:extLst>
            <a:ext uri="{FF2B5EF4-FFF2-40B4-BE49-F238E27FC236}">
              <a16:creationId xmlns:a16="http://schemas.microsoft.com/office/drawing/2014/main" id="{7BC5760F-51F7-4FFC-8CBF-4139DD1EF6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252085" y="4549140"/>
          <a:ext cx="0" cy="703118"/>
        </a:xfrm>
        <a:prstGeom prst="rect">
          <a:avLst/>
        </a:prstGeom>
      </xdr:spPr>
    </xdr:pic>
    <xdr:clientData/>
  </xdr:twoCellAnchor>
  <xdr:twoCellAnchor editAs="oneCell">
    <xdr:from>
      <xdr:col>7</xdr:col>
      <xdr:colOff>352425</xdr:colOff>
      <xdr:row>10</xdr:row>
      <xdr:rowOff>76200</xdr:rowOff>
    </xdr:from>
    <xdr:to>
      <xdr:col>7</xdr:col>
      <xdr:colOff>352425</xdr:colOff>
      <xdr:row>13</xdr:row>
      <xdr:rowOff>95151</xdr:rowOff>
    </xdr:to>
    <xdr:pic>
      <xdr:nvPicPr>
        <xdr:cNvPr id="6" name="Obrázek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2211BBA-63FF-485F-94D0-52C96610E5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290185" y="2674620"/>
          <a:ext cx="0" cy="780951"/>
        </a:xfrm>
        <a:prstGeom prst="rect">
          <a:avLst/>
        </a:prstGeom>
      </xdr:spPr>
    </xdr:pic>
    <xdr:clientData/>
  </xdr:twoCellAnchor>
  <xdr:twoCellAnchor editAs="oneCell">
    <xdr:from>
      <xdr:col>7</xdr:col>
      <xdr:colOff>349491</xdr:colOff>
      <xdr:row>18</xdr:row>
      <xdr:rowOff>0</xdr:rowOff>
    </xdr:from>
    <xdr:to>
      <xdr:col>7</xdr:col>
      <xdr:colOff>349491</xdr:colOff>
      <xdr:row>21</xdr:row>
      <xdr:rowOff>57150</xdr:rowOff>
    </xdr:to>
    <xdr:pic>
      <xdr:nvPicPr>
        <xdr:cNvPr id="7" name="Obrázek 6">
          <a:extLst>
            <a:ext uri="{FF2B5EF4-FFF2-40B4-BE49-F238E27FC236}">
              <a16:creationId xmlns:a16="http://schemas.microsoft.com/office/drawing/2014/main" id="{D92F00A7-7F00-4F49-A813-707C0CA7E5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287251" y="4549140"/>
          <a:ext cx="0" cy="704850"/>
        </a:xfrm>
        <a:prstGeom prst="rect">
          <a:avLst/>
        </a:prstGeom>
      </xdr:spPr>
    </xdr:pic>
    <xdr:clientData/>
  </xdr:twoCellAnchor>
  <xdr:twoCellAnchor editAs="oneCell">
    <xdr:from>
      <xdr:col>7</xdr:col>
      <xdr:colOff>317259</xdr:colOff>
      <xdr:row>10</xdr:row>
      <xdr:rowOff>104775</xdr:rowOff>
    </xdr:from>
    <xdr:to>
      <xdr:col>7</xdr:col>
      <xdr:colOff>317259</xdr:colOff>
      <xdr:row>13</xdr:row>
      <xdr:rowOff>122860</xdr:rowOff>
    </xdr:to>
    <xdr:pic>
      <xdr:nvPicPr>
        <xdr:cNvPr id="8" name="Obrázek 7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2C56C58-3182-415A-9F84-53ABC61378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255019" y="2703195"/>
          <a:ext cx="0" cy="780085"/>
        </a:xfrm>
        <a:prstGeom prst="rect">
          <a:avLst/>
        </a:prstGeom>
      </xdr:spPr>
    </xdr:pic>
    <xdr:clientData/>
  </xdr:twoCellAnchor>
  <xdr:twoCellAnchor editAs="oneCell">
    <xdr:from>
      <xdr:col>7</xdr:col>
      <xdr:colOff>285750</xdr:colOff>
      <xdr:row>10</xdr:row>
      <xdr:rowOff>152400</xdr:rowOff>
    </xdr:from>
    <xdr:to>
      <xdr:col>7</xdr:col>
      <xdr:colOff>285750</xdr:colOff>
      <xdr:row>14</xdr:row>
      <xdr:rowOff>2845</xdr:rowOff>
    </xdr:to>
    <xdr:pic>
      <xdr:nvPicPr>
        <xdr:cNvPr id="9" name="Obrázek 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EFBC619-0CD1-4FA9-9A07-BCBAD43178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223510" y="2750820"/>
          <a:ext cx="0" cy="780085"/>
        </a:xfrm>
        <a:prstGeom prst="rect">
          <a:avLst/>
        </a:prstGeom>
      </xdr:spPr>
    </xdr:pic>
    <xdr:clientData/>
  </xdr:twoCellAnchor>
  <xdr:twoCellAnchor editAs="oneCell">
    <xdr:from>
      <xdr:col>7</xdr:col>
      <xdr:colOff>381000</xdr:colOff>
      <xdr:row>10</xdr:row>
      <xdr:rowOff>114300</xdr:rowOff>
    </xdr:from>
    <xdr:to>
      <xdr:col>9</xdr:col>
      <xdr:colOff>448296</xdr:colOff>
      <xdr:row>13</xdr:row>
      <xdr:rowOff>132385</xdr:rowOff>
    </xdr:to>
    <xdr:pic>
      <xdr:nvPicPr>
        <xdr:cNvPr id="10" name="Obrázek 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B4AA601-6220-4624-BF8F-93EC4C2B9F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318760" y="2712720"/>
          <a:ext cx="2018016" cy="78008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198120</xdr:colOff>
      <xdr:row>19</xdr:row>
      <xdr:rowOff>137160</xdr:rowOff>
    </xdr:from>
    <xdr:to>
      <xdr:col>8</xdr:col>
      <xdr:colOff>533400</xdr:colOff>
      <xdr:row>37</xdr:row>
      <xdr:rowOff>15240</xdr:rowOff>
    </xdr:to>
    <xdr:graphicFrame macro="">
      <xdr:nvGraphicFramePr>
        <xdr:cNvPr id="2" name="Graf 7">
          <a:extLst>
            <a:ext uri="{FF2B5EF4-FFF2-40B4-BE49-F238E27FC236}">
              <a16:creationId xmlns:a16="http://schemas.microsoft.com/office/drawing/2014/main" id="{28F46ECE-8ABF-41B4-9232-B837416F32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198120</xdr:colOff>
      <xdr:row>19</xdr:row>
      <xdr:rowOff>137160</xdr:rowOff>
    </xdr:from>
    <xdr:to>
      <xdr:col>8</xdr:col>
      <xdr:colOff>533400</xdr:colOff>
      <xdr:row>37</xdr:row>
      <xdr:rowOff>15240</xdr:rowOff>
    </xdr:to>
    <xdr:graphicFrame macro="">
      <xdr:nvGraphicFramePr>
        <xdr:cNvPr id="2" name="Graf 7">
          <a:extLst>
            <a:ext uri="{FF2B5EF4-FFF2-40B4-BE49-F238E27FC236}">
              <a16:creationId xmlns:a16="http://schemas.microsoft.com/office/drawing/2014/main" id="{76A37512-69F8-4C6A-9649-90B742D6CF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34290</xdr:colOff>
      <xdr:row>19</xdr:row>
      <xdr:rowOff>102870</xdr:rowOff>
    </xdr:from>
    <xdr:to>
      <xdr:col>16</xdr:col>
      <xdr:colOff>232410</xdr:colOff>
      <xdr:row>34</xdr:row>
      <xdr:rowOff>171450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B5C099DB-0E8B-4E52-AF38-504B9E3327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236220</xdr:colOff>
      <xdr:row>3</xdr:row>
      <xdr:rowOff>34290</xdr:rowOff>
    </xdr:from>
    <xdr:to>
      <xdr:col>10</xdr:col>
      <xdr:colOff>541020</xdr:colOff>
      <xdr:row>18</xdr:row>
      <xdr:rowOff>34290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2" name="Graf 1">
              <a:extLst>
                <a:ext uri="{FF2B5EF4-FFF2-40B4-BE49-F238E27FC236}">
                  <a16:creationId xmlns:a16="http://schemas.microsoft.com/office/drawing/2014/main" id="{379967F6-115A-4134-9162-19AFA71713D9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065020" y="666750"/>
              <a:ext cx="4572000" cy="27432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cs-CZ" sz="1100"/>
                <a:t>Tento graf není ve vaší verzi aplikace Excel dostupný.
Pokud upravíte tento obrazec nebo tento sešit uložíte v jiném formátu souboru, pak se graf trvale poruší.</a:t>
              </a:r>
            </a:p>
          </xdr:txBody>
        </xdr:sp>
      </mc:Fallback>
    </mc:AlternateContent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BDE12F8-FDB0-4672-ADA3-27F84B77A200}" name="Table1" displayName="Table1" ref="B3:F15" totalsRowShown="0" headerRowDxfId="6" dataDxfId="5">
  <sortState xmlns:xlrd2="http://schemas.microsoft.com/office/spreadsheetml/2017/richdata2" ref="B4:F15">
    <sortCondition descending="1" ref="F5"/>
  </sortState>
  <tableColumns count="5">
    <tableColumn id="1" xr3:uid="{4EDFE85B-F5F0-460D-841F-527B5E690C26}" name="Country" dataDxfId="4"/>
    <tableColumn id="2" xr3:uid="{CE0D58F4-62DC-4211-945D-51F1B14807FC}" name="Series" dataDxfId="3"/>
    <tableColumn id="3" xr3:uid="{21E36DED-174A-4C57-8932-0022AF491720}" name="GDP" dataDxfId="2"/>
    <tableColumn id="4" xr3:uid="{98A6D2C6-CE59-49A7-9E69-B348FFDE6461}" name="World Population" dataDxfId="1"/>
    <tableColumn id="5" xr3:uid="{C20C3E47-9D18-47B7-B650-905A304DF29F}" name="% of World Population" dataDxfId="0"/>
  </tableColumns>
  <tableStyleInfo name="Excel_TipsTableStyle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office.lasakovi.com/excel/grafy/waterfall-charts-vodopadovy-graf/" TargetMode="External"/><Relationship Id="rId2" Type="http://schemas.openxmlformats.org/officeDocument/2006/relationships/hyperlink" Target="http://bit.ly/pivotkySeduo" TargetMode="External"/><Relationship Id="rId1" Type="http://schemas.openxmlformats.org/officeDocument/2006/relationships/hyperlink" Target="http://bit.ly/ExcelSeduo" TargetMode="External"/><Relationship Id="rId5" Type="http://schemas.openxmlformats.org/officeDocument/2006/relationships/drawing" Target="../drawings/drawing1.xml"/><Relationship Id="rId4" Type="http://schemas.openxmlformats.org/officeDocument/2006/relationships/hyperlink" Target="https://office.lasakovi.com/excel/grafy/netradicni-grafy-v-ms-excelu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://office.lasakovi.com/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http://office.lasakovi.com/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hyperlink" Target="http://office.lasakovi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6949C0-D0CE-4295-93CA-A81C32F24036}">
  <sheetPr>
    <tabColor rgb="FF002060"/>
  </sheetPr>
  <dimension ref="A1:P54"/>
  <sheetViews>
    <sheetView showGridLines="0" tabSelected="1" workbookViewId="0">
      <selection activeCell="E8" sqref="E8"/>
    </sheetView>
  </sheetViews>
  <sheetFormatPr defaultColWidth="0" defaultRowHeight="15" customHeight="1" zeroHeight="1" x14ac:dyDescent="0.25"/>
  <cols>
    <col min="1" max="1" width="1.33203125" style="31" customWidth="1"/>
    <col min="2" max="2" width="1.6640625" style="31" customWidth="1"/>
    <col min="3" max="3" width="3.33203125" style="31" customWidth="1"/>
    <col min="4" max="4" width="5.33203125" style="31" customWidth="1"/>
    <col min="5" max="5" width="34.88671875" style="31" customWidth="1"/>
    <col min="6" max="6" width="12.44140625" style="31" customWidth="1"/>
    <col min="7" max="7" width="13" style="31" customWidth="1"/>
    <col min="8" max="8" width="16.44140625" style="31" customWidth="1"/>
    <col min="9" max="9" width="12" style="31" customWidth="1"/>
    <col min="10" max="10" width="7.109375" style="31" customWidth="1"/>
    <col min="11" max="11" width="1.88671875" style="31" customWidth="1"/>
    <col min="12" max="12" width="1.44140625" style="31" customWidth="1"/>
    <col min="13" max="16" width="0" style="31" hidden="1" customWidth="1"/>
    <col min="17" max="16384" width="9.109375" style="31" hidden="1"/>
  </cols>
  <sheetData>
    <row r="1" spans="3:16" ht="8.25" customHeight="1" x14ac:dyDescent="0.25"/>
    <row r="2" spans="3:16" ht="54" customHeight="1" x14ac:dyDescent="0.25">
      <c r="C2" s="91" t="s">
        <v>11</v>
      </c>
      <c r="D2" s="91"/>
      <c r="E2" s="91"/>
      <c r="F2" s="91"/>
      <c r="G2" s="91"/>
      <c r="H2" s="91"/>
      <c r="I2" s="91"/>
      <c r="J2" s="91"/>
      <c r="K2" s="32"/>
      <c r="L2" s="33"/>
    </row>
    <row r="3" spans="3:16" ht="17.25" customHeight="1" thickBot="1" x14ac:dyDescent="0.3">
      <c r="C3" s="34"/>
      <c r="D3" s="34"/>
      <c r="E3" s="34"/>
      <c r="F3" s="34"/>
      <c r="G3" s="34"/>
      <c r="H3" s="34"/>
      <c r="I3" s="34"/>
      <c r="J3" s="34"/>
    </row>
    <row r="4" spans="3:16" ht="11.25" customHeight="1" thickTop="1" x14ac:dyDescent="0.25">
      <c r="C4" s="35"/>
      <c r="D4" s="36"/>
      <c r="E4" s="36"/>
      <c r="F4" s="36"/>
      <c r="G4" s="36"/>
      <c r="H4" s="36"/>
      <c r="I4" s="36"/>
      <c r="J4" s="37"/>
    </row>
    <row r="5" spans="3:16" ht="27.75" customHeight="1" x14ac:dyDescent="0.45">
      <c r="C5" s="38"/>
      <c r="D5" s="39" t="s">
        <v>12</v>
      </c>
      <c r="E5" s="40"/>
      <c r="F5" s="40"/>
      <c r="G5" s="41"/>
      <c r="H5" s="40"/>
      <c r="I5" s="40"/>
      <c r="J5" s="42"/>
    </row>
    <row r="6" spans="3:16" s="47" customFormat="1" ht="20.25" customHeight="1" x14ac:dyDescent="0.3">
      <c r="C6" s="43"/>
      <c r="D6" s="44"/>
      <c r="E6" s="85" t="s">
        <v>21</v>
      </c>
      <c r="F6" s="44"/>
      <c r="G6" s="45"/>
      <c r="H6" s="44"/>
      <c r="I6" s="44"/>
      <c r="J6" s="46"/>
    </row>
    <row r="7" spans="3:16" s="47" customFormat="1" ht="20.25" customHeight="1" x14ac:dyDescent="0.3">
      <c r="C7" s="43"/>
      <c r="D7" s="44"/>
      <c r="E7" s="85" t="s">
        <v>22</v>
      </c>
      <c r="F7" s="44"/>
      <c r="G7" s="44"/>
      <c r="H7" s="44"/>
      <c r="I7" s="44"/>
      <c r="J7" s="46"/>
    </row>
    <row r="8" spans="3:16" s="47" customFormat="1" ht="20.25" customHeight="1" x14ac:dyDescent="0.3">
      <c r="C8" s="43"/>
      <c r="D8" s="44"/>
      <c r="E8" s="44"/>
      <c r="F8" s="44"/>
      <c r="G8" s="44"/>
      <c r="H8" s="44"/>
      <c r="I8" s="44"/>
      <c r="J8" s="46"/>
    </row>
    <row r="9" spans="3:16" ht="13.8" thickBot="1" x14ac:dyDescent="0.3">
      <c r="C9" s="48"/>
      <c r="D9" s="49"/>
      <c r="E9" s="49"/>
      <c r="F9" s="49"/>
      <c r="G9" s="49"/>
      <c r="H9" s="49"/>
      <c r="I9" s="49"/>
      <c r="J9" s="50"/>
    </row>
    <row r="10" spans="3:16" ht="14.4" thickTop="1" thickBot="1" x14ac:dyDescent="0.3"/>
    <row r="11" spans="3:16" ht="15.75" customHeight="1" thickTop="1" x14ac:dyDescent="0.25">
      <c r="C11" s="51"/>
      <c r="D11" s="52"/>
      <c r="E11" s="52"/>
      <c r="F11" s="52"/>
      <c r="G11" s="52"/>
      <c r="H11" s="52"/>
      <c r="I11" s="52"/>
      <c r="J11" s="53"/>
    </row>
    <row r="12" spans="3:16" ht="22.5" customHeight="1" x14ac:dyDescent="0.25">
      <c r="C12" s="92" t="s">
        <v>13</v>
      </c>
      <c r="D12" s="93"/>
      <c r="E12" s="93"/>
      <c r="F12" s="93"/>
      <c r="G12" s="93"/>
      <c r="H12" s="54"/>
      <c r="I12" s="54"/>
      <c r="J12" s="55"/>
      <c r="P12" s="56"/>
    </row>
    <row r="13" spans="3:16" ht="22.5" customHeight="1" x14ac:dyDescent="0.25">
      <c r="C13" s="92"/>
      <c r="D13" s="93"/>
      <c r="E13" s="93"/>
      <c r="F13" s="93"/>
      <c r="G13" s="93"/>
      <c r="H13" s="54"/>
      <c r="I13" s="54"/>
      <c r="J13" s="55"/>
      <c r="P13" s="56"/>
    </row>
    <row r="14" spans="3:16" ht="13.5" customHeight="1" x14ac:dyDescent="0.25">
      <c r="C14" s="57"/>
      <c r="D14" s="58"/>
      <c r="E14" s="58"/>
      <c r="F14" s="58"/>
      <c r="G14" s="58"/>
      <c r="H14" s="54"/>
      <c r="I14" s="54"/>
      <c r="J14" s="55"/>
      <c r="P14" s="56"/>
    </row>
    <row r="15" spans="3:16" ht="18" customHeight="1" x14ac:dyDescent="0.25">
      <c r="C15" s="59"/>
      <c r="D15" s="94" t="s">
        <v>14</v>
      </c>
      <c r="E15" s="94"/>
      <c r="F15" s="94"/>
      <c r="G15" s="94"/>
      <c r="H15" s="60"/>
      <c r="I15" s="60"/>
      <c r="J15" s="61"/>
    </row>
    <row r="16" spans="3:16" ht="36.75" customHeight="1" x14ac:dyDescent="0.25">
      <c r="C16" s="59"/>
      <c r="D16" s="94"/>
      <c r="E16" s="94"/>
      <c r="F16" s="94"/>
      <c r="G16" s="94"/>
      <c r="H16" s="95">
        <v>5002722</v>
      </c>
      <c r="I16" s="95"/>
      <c r="J16" s="96"/>
    </row>
    <row r="17" spans="1:12" ht="12" customHeight="1" thickBot="1" x14ac:dyDescent="0.3">
      <c r="C17" s="62"/>
      <c r="D17" s="63"/>
      <c r="E17" s="63"/>
      <c r="F17" s="63"/>
      <c r="G17" s="63"/>
      <c r="H17" s="63"/>
      <c r="I17" s="63"/>
      <c r="J17" s="64"/>
    </row>
    <row r="18" spans="1:12" ht="13.8" thickTop="1" x14ac:dyDescent="0.25"/>
    <row r="19" spans="1:12" ht="13.8" thickBot="1" x14ac:dyDescent="0.3"/>
    <row r="20" spans="1:12" ht="10.5" customHeight="1" thickTop="1" x14ac:dyDescent="0.3">
      <c r="C20" s="65"/>
      <c r="D20" s="66"/>
      <c r="E20" s="66"/>
      <c r="F20" s="66"/>
      <c r="G20" s="66"/>
      <c r="H20" s="66"/>
      <c r="I20" s="66"/>
      <c r="J20" s="67"/>
    </row>
    <row r="21" spans="1:12" ht="27" customHeight="1" x14ac:dyDescent="0.45">
      <c r="C21" s="68"/>
      <c r="D21" s="69" t="s">
        <v>15</v>
      </c>
      <c r="E21" s="70"/>
      <c r="F21" s="70"/>
      <c r="G21" s="70"/>
      <c r="H21" s="70"/>
      <c r="I21" s="70"/>
      <c r="J21" s="71"/>
    </row>
    <row r="22" spans="1:12" s="72" customFormat="1" ht="19.5" customHeight="1" x14ac:dyDescent="0.3">
      <c r="C22" s="73"/>
      <c r="D22" s="74"/>
      <c r="E22" s="84" t="s">
        <v>19</v>
      </c>
      <c r="F22" s="74"/>
      <c r="G22" s="74"/>
      <c r="H22" s="74"/>
      <c r="I22" s="74"/>
      <c r="J22" s="76"/>
    </row>
    <row r="23" spans="1:12" s="72" customFormat="1" ht="19.5" customHeight="1" x14ac:dyDescent="0.3">
      <c r="C23" s="73"/>
      <c r="D23" s="74"/>
      <c r="E23" s="84" t="s">
        <v>20</v>
      </c>
      <c r="F23" s="74"/>
      <c r="G23" s="74"/>
      <c r="H23" s="74"/>
      <c r="I23" s="74"/>
      <c r="J23" s="76"/>
    </row>
    <row r="24" spans="1:12" s="72" customFormat="1" ht="19.5" customHeight="1" x14ac:dyDescent="0.3">
      <c r="C24" s="73"/>
      <c r="D24" s="74"/>
      <c r="E24" s="75"/>
      <c r="F24" s="74"/>
      <c r="G24" s="74"/>
      <c r="H24" s="74"/>
      <c r="I24" s="74"/>
      <c r="J24" s="76"/>
    </row>
    <row r="25" spans="1:12" s="72" customFormat="1" ht="19.5" customHeight="1" x14ac:dyDescent="0.3">
      <c r="C25" s="77"/>
      <c r="D25" s="74"/>
      <c r="E25" s="75" t="s">
        <v>16</v>
      </c>
      <c r="F25" s="74"/>
      <c r="G25" s="74"/>
      <c r="H25" s="74"/>
      <c r="I25" s="74"/>
      <c r="J25" s="76"/>
    </row>
    <row r="26" spans="1:12" s="72" customFormat="1" ht="19.5" customHeight="1" x14ac:dyDescent="0.3">
      <c r="C26" s="77"/>
      <c r="D26" s="74"/>
      <c r="E26" s="75" t="s">
        <v>17</v>
      </c>
      <c r="F26" s="74"/>
      <c r="G26" s="74"/>
      <c r="H26" s="74"/>
      <c r="I26" s="74"/>
      <c r="J26" s="76"/>
    </row>
    <row r="27" spans="1:12" ht="13.8" thickBot="1" x14ac:dyDescent="0.3">
      <c r="C27" s="78"/>
      <c r="D27" s="79"/>
      <c r="E27" s="80"/>
      <c r="F27" s="79"/>
      <c r="G27" s="79"/>
      <c r="H27" s="79"/>
      <c r="I27" s="79"/>
      <c r="J27" s="81"/>
    </row>
    <row r="28" spans="1:12" ht="13.8" thickTop="1" x14ac:dyDescent="0.25">
      <c r="A28" s="82"/>
      <c r="C28" s="83"/>
    </row>
    <row r="29" spans="1:12" ht="13.2" x14ac:dyDescent="0.25">
      <c r="B29" s="97" t="s">
        <v>18</v>
      </c>
      <c r="C29" s="97"/>
      <c r="D29" s="97"/>
      <c r="E29" s="97"/>
      <c r="F29" s="97"/>
      <c r="G29" s="97"/>
      <c r="H29" s="97"/>
      <c r="I29" s="97"/>
      <c r="J29" s="97"/>
      <c r="K29" s="97"/>
      <c r="L29" s="97"/>
    </row>
    <row r="30" spans="1:12" ht="15" hidden="1" customHeight="1" x14ac:dyDescent="0.25"/>
    <row r="31" spans="1:12" ht="15" hidden="1" customHeight="1" x14ac:dyDescent="0.25"/>
    <row r="32" spans="1:12" ht="15" hidden="1" customHeight="1" x14ac:dyDescent="0.25"/>
    <row r="33" ht="15" hidden="1" customHeight="1" x14ac:dyDescent="0.25"/>
    <row r="34" ht="15" hidden="1" customHeight="1" x14ac:dyDescent="0.25"/>
    <row r="35" ht="15" hidden="1" customHeight="1" x14ac:dyDescent="0.25"/>
    <row r="36" ht="15" hidden="1" customHeight="1" x14ac:dyDescent="0.25"/>
    <row r="37" ht="15" hidden="1" customHeight="1" x14ac:dyDescent="0.25"/>
    <row r="38" ht="15" hidden="1" customHeight="1" x14ac:dyDescent="0.25"/>
    <row r="39" ht="15" hidden="1" customHeight="1" x14ac:dyDescent="0.25"/>
    <row r="40" ht="15" hidden="1" customHeight="1" x14ac:dyDescent="0.25"/>
    <row r="41" ht="15" hidden="1" customHeight="1" x14ac:dyDescent="0.25"/>
    <row r="42" ht="13.2" hidden="1" x14ac:dyDescent="0.25"/>
    <row r="43" ht="13.2" hidden="1" x14ac:dyDescent="0.25"/>
    <row r="44" ht="13.2" hidden="1" x14ac:dyDescent="0.25"/>
    <row r="45" ht="13.2" hidden="1" x14ac:dyDescent="0.25"/>
    <row r="46" ht="13.2" hidden="1" x14ac:dyDescent="0.25"/>
    <row r="47" ht="13.2" hidden="1" x14ac:dyDescent="0.25"/>
    <row r="48" ht="13.2" hidden="1" x14ac:dyDescent="0.25"/>
    <row r="49" ht="13.2" hidden="1" x14ac:dyDescent="0.25"/>
    <row r="50" ht="13.2" hidden="1" x14ac:dyDescent="0.25"/>
    <row r="51" ht="15" hidden="1" customHeight="1" x14ac:dyDescent="0.25"/>
    <row r="52" ht="15" hidden="1" customHeight="1" x14ac:dyDescent="0.25"/>
    <row r="53" ht="15" hidden="1" customHeight="1" x14ac:dyDescent="0.25"/>
    <row r="54" ht="15" hidden="1" customHeight="1" x14ac:dyDescent="0.25"/>
  </sheetData>
  <mergeCells count="5">
    <mergeCell ref="C2:J2"/>
    <mergeCell ref="C12:G13"/>
    <mergeCell ref="D15:G16"/>
    <mergeCell ref="H16:J16"/>
    <mergeCell ref="B29:L29"/>
  </mergeCells>
  <hyperlinks>
    <hyperlink ref="E25" r:id="rId1" xr:uid="{B4ABE92A-D476-4085-8210-582812EA1AEE}"/>
    <hyperlink ref="E26" r:id="rId2" xr:uid="{73C96C05-A9F1-45A7-8852-075940829A63}"/>
    <hyperlink ref="E22" r:id="rId3" xr:uid="{2BFB38F9-D428-4FD5-A24B-5C02074D50F6}"/>
    <hyperlink ref="E23" r:id="rId4" xr:uid="{D592C5A6-A665-4CEF-B941-24D2F41EC736}"/>
  </hyperlinks>
  <pageMargins left="0.7" right="0.7" top="0.78740157499999996" bottom="0.78740157499999996" header="0.3" footer="0.3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E53E46-A36D-4F0F-9337-0718A55EE456}">
  <dimension ref="B3:F15"/>
  <sheetViews>
    <sheetView topLeftCell="A2" workbookViewId="0">
      <selection activeCell="B18" sqref="B18:C20"/>
    </sheetView>
  </sheetViews>
  <sheetFormatPr defaultRowHeight="14.4" x14ac:dyDescent="0.3"/>
  <cols>
    <col min="2" max="2" width="19" customWidth="1"/>
    <col min="3" max="6" width="17.5546875" customWidth="1"/>
  </cols>
  <sheetData>
    <row r="3" spans="2:6" ht="30" x14ac:dyDescent="0.3">
      <c r="B3" s="86" t="s">
        <v>23</v>
      </c>
      <c r="C3" s="87" t="s">
        <v>24</v>
      </c>
      <c r="D3" s="87" t="s">
        <v>25</v>
      </c>
      <c r="E3" s="87" t="s">
        <v>26</v>
      </c>
      <c r="F3" s="87" t="s">
        <v>27</v>
      </c>
    </row>
    <row r="4" spans="2:6" ht="15" x14ac:dyDescent="0.35">
      <c r="B4" s="88" t="s">
        <v>28</v>
      </c>
      <c r="C4" s="88">
        <v>11</v>
      </c>
      <c r="D4" s="89">
        <v>11391619</v>
      </c>
      <c r="E4" s="89">
        <v>1381040000</v>
      </c>
      <c r="F4" s="90">
        <v>0.185</v>
      </c>
    </row>
    <row r="5" spans="2:6" ht="15" x14ac:dyDescent="0.35">
      <c r="B5" s="88" t="s">
        <v>29</v>
      </c>
      <c r="C5" s="88">
        <v>9</v>
      </c>
      <c r="D5" s="89">
        <v>2250990</v>
      </c>
      <c r="E5" s="89">
        <v>1310760000</v>
      </c>
      <c r="F5" s="90">
        <v>0.17499999999999999</v>
      </c>
    </row>
    <row r="6" spans="2:6" ht="15" x14ac:dyDescent="0.35">
      <c r="B6" s="88" t="s">
        <v>30</v>
      </c>
      <c r="C6" s="88">
        <v>8</v>
      </c>
      <c r="D6" s="89">
        <v>18561930</v>
      </c>
      <c r="E6" s="89">
        <v>324394000</v>
      </c>
      <c r="F6" s="90">
        <v>4.3400000000000001E-2</v>
      </c>
    </row>
    <row r="7" spans="2:6" ht="15" x14ac:dyDescent="0.35">
      <c r="B7" s="88" t="s">
        <v>31</v>
      </c>
      <c r="C7" s="88">
        <v>7</v>
      </c>
      <c r="D7" s="89">
        <v>1769600</v>
      </c>
      <c r="E7" s="89">
        <v>206982000</v>
      </c>
      <c r="F7" s="90">
        <v>2.7699999999999999E-2</v>
      </c>
    </row>
    <row r="8" spans="2:6" ht="15" x14ac:dyDescent="0.35">
      <c r="B8" s="88" t="s">
        <v>32</v>
      </c>
      <c r="C8" s="88">
        <v>8</v>
      </c>
      <c r="D8" s="89">
        <v>1267750</v>
      </c>
      <c r="E8" s="89">
        <v>146727405</v>
      </c>
      <c r="F8" s="90">
        <v>1.9599999999999999E-2</v>
      </c>
    </row>
    <row r="9" spans="2:6" ht="15" x14ac:dyDescent="0.35">
      <c r="B9" s="88" t="s">
        <v>33</v>
      </c>
      <c r="C9" s="88">
        <v>10</v>
      </c>
      <c r="D9" s="89">
        <v>1063610</v>
      </c>
      <c r="E9" s="89">
        <v>122273000</v>
      </c>
      <c r="F9" s="90">
        <v>1.6400000000000001E-2</v>
      </c>
    </row>
    <row r="10" spans="2:6" ht="15" x14ac:dyDescent="0.35">
      <c r="B10" s="88" t="s">
        <v>34</v>
      </c>
      <c r="C10" s="88">
        <v>7</v>
      </c>
      <c r="D10" s="89">
        <v>2488280</v>
      </c>
      <c r="E10" s="89">
        <v>66991000</v>
      </c>
      <c r="F10" s="90">
        <v>8.9999999999999993E-3</v>
      </c>
    </row>
    <row r="11" spans="2:6" ht="15" x14ac:dyDescent="0.35">
      <c r="B11" s="88" t="s">
        <v>35</v>
      </c>
      <c r="C11" s="88">
        <v>9</v>
      </c>
      <c r="D11" s="89">
        <v>541748</v>
      </c>
      <c r="E11" s="89">
        <v>43850000</v>
      </c>
      <c r="F11" s="90">
        <v>5.8999999999999999E-3</v>
      </c>
    </row>
    <row r="12" spans="2:6" ht="15" x14ac:dyDescent="0.35">
      <c r="B12" s="88" t="s">
        <v>36</v>
      </c>
      <c r="C12" s="88">
        <v>12</v>
      </c>
      <c r="D12" s="89">
        <v>1256640</v>
      </c>
      <c r="E12" s="89">
        <v>24333500</v>
      </c>
      <c r="F12" s="90">
        <v>3.2499999999999999E-3</v>
      </c>
    </row>
    <row r="13" spans="2:6" ht="15" x14ac:dyDescent="0.35">
      <c r="B13" s="88" t="s">
        <v>37</v>
      </c>
      <c r="C13" s="88">
        <v>6</v>
      </c>
      <c r="D13" s="89">
        <v>517440</v>
      </c>
      <c r="E13" s="89">
        <v>9998740</v>
      </c>
      <c r="F13" s="90">
        <v>1.34E-3</v>
      </c>
    </row>
    <row r="14" spans="2:6" ht="15" x14ac:dyDescent="0.35">
      <c r="B14" s="88" t="s">
        <v>38</v>
      </c>
      <c r="C14" s="88">
        <v>9</v>
      </c>
      <c r="D14" s="89">
        <v>375022</v>
      </c>
      <c r="E14" s="89">
        <v>9856000</v>
      </c>
      <c r="F14" s="90">
        <v>1.2999999999999999E-3</v>
      </c>
    </row>
    <row r="15" spans="2:6" ht="15" x14ac:dyDescent="0.35">
      <c r="B15" s="88" t="s">
        <v>39</v>
      </c>
      <c r="C15" s="88">
        <v>11</v>
      </c>
      <c r="D15" s="89">
        <v>10183</v>
      </c>
      <c r="E15" s="89">
        <v>2324388</v>
      </c>
      <c r="F15" s="90">
        <v>3.1E-4</v>
      </c>
    </row>
  </sheetData>
  <pageMargins left="0.7" right="0.7" top="0.78740157499999996" bottom="0.78740157499999996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430B07-9CEF-488D-8195-878D2EF11CC7}">
  <dimension ref="A1:U41"/>
  <sheetViews>
    <sheetView workbookViewId="0">
      <selection sqref="A1:I2"/>
    </sheetView>
  </sheetViews>
  <sheetFormatPr defaultRowHeight="14.4" x14ac:dyDescent="0.3"/>
  <cols>
    <col min="9" max="11" width="9.109375" style="7" customWidth="1"/>
    <col min="12" max="15" width="9.109375" style="8" customWidth="1"/>
    <col min="16" max="21" width="9.109375" style="7" customWidth="1"/>
    <col min="265" max="277" width="9.109375" customWidth="1"/>
    <col min="521" max="533" width="9.109375" customWidth="1"/>
    <col min="777" max="789" width="9.109375" customWidth="1"/>
    <col min="1033" max="1045" width="9.109375" customWidth="1"/>
    <col min="1289" max="1301" width="9.109375" customWidth="1"/>
    <col min="1545" max="1557" width="9.109375" customWidth="1"/>
    <col min="1801" max="1813" width="9.109375" customWidth="1"/>
    <col min="2057" max="2069" width="9.109375" customWidth="1"/>
    <col min="2313" max="2325" width="9.109375" customWidth="1"/>
    <col min="2569" max="2581" width="9.109375" customWidth="1"/>
    <col min="2825" max="2837" width="9.109375" customWidth="1"/>
    <col min="3081" max="3093" width="9.109375" customWidth="1"/>
    <col min="3337" max="3349" width="9.109375" customWidth="1"/>
    <col min="3593" max="3605" width="9.109375" customWidth="1"/>
    <col min="3849" max="3861" width="9.109375" customWidth="1"/>
    <col min="4105" max="4117" width="9.109375" customWidth="1"/>
    <col min="4361" max="4373" width="9.109375" customWidth="1"/>
    <col min="4617" max="4629" width="9.109375" customWidth="1"/>
    <col min="4873" max="4885" width="9.109375" customWidth="1"/>
    <col min="5129" max="5141" width="9.109375" customWidth="1"/>
    <col min="5385" max="5397" width="9.109375" customWidth="1"/>
    <col min="5641" max="5653" width="9.109375" customWidth="1"/>
    <col min="5897" max="5909" width="9.109375" customWidth="1"/>
    <col min="6153" max="6165" width="9.109375" customWidth="1"/>
    <col min="6409" max="6421" width="9.109375" customWidth="1"/>
    <col min="6665" max="6677" width="9.109375" customWidth="1"/>
    <col min="6921" max="6933" width="9.109375" customWidth="1"/>
    <col min="7177" max="7189" width="9.109375" customWidth="1"/>
    <col min="7433" max="7445" width="9.109375" customWidth="1"/>
    <col min="7689" max="7701" width="9.109375" customWidth="1"/>
    <col min="7945" max="7957" width="9.109375" customWidth="1"/>
    <col min="8201" max="8213" width="9.109375" customWidth="1"/>
    <col min="8457" max="8469" width="9.109375" customWidth="1"/>
    <col min="8713" max="8725" width="9.109375" customWidth="1"/>
    <col min="8969" max="8981" width="9.109375" customWidth="1"/>
    <col min="9225" max="9237" width="9.109375" customWidth="1"/>
    <col min="9481" max="9493" width="9.109375" customWidth="1"/>
    <col min="9737" max="9749" width="9.109375" customWidth="1"/>
    <col min="9993" max="10005" width="9.109375" customWidth="1"/>
    <col min="10249" max="10261" width="9.109375" customWidth="1"/>
    <col min="10505" max="10517" width="9.109375" customWidth="1"/>
    <col min="10761" max="10773" width="9.109375" customWidth="1"/>
    <col min="11017" max="11029" width="9.109375" customWidth="1"/>
    <col min="11273" max="11285" width="9.109375" customWidth="1"/>
    <col min="11529" max="11541" width="9.109375" customWidth="1"/>
    <col min="11785" max="11797" width="9.109375" customWidth="1"/>
    <col min="12041" max="12053" width="9.109375" customWidth="1"/>
    <col min="12297" max="12309" width="9.109375" customWidth="1"/>
    <col min="12553" max="12565" width="9.109375" customWidth="1"/>
    <col min="12809" max="12821" width="9.109375" customWidth="1"/>
    <col min="13065" max="13077" width="9.109375" customWidth="1"/>
    <col min="13321" max="13333" width="9.109375" customWidth="1"/>
    <col min="13577" max="13589" width="9.109375" customWidth="1"/>
    <col min="13833" max="13845" width="9.109375" customWidth="1"/>
    <col min="14089" max="14101" width="9.109375" customWidth="1"/>
    <col min="14345" max="14357" width="9.109375" customWidth="1"/>
    <col min="14601" max="14613" width="9.109375" customWidth="1"/>
    <col min="14857" max="14869" width="9.109375" customWidth="1"/>
    <col min="15113" max="15125" width="9.109375" customWidth="1"/>
    <col min="15369" max="15381" width="9.109375" customWidth="1"/>
    <col min="15625" max="15637" width="9.109375" customWidth="1"/>
    <col min="15881" max="15893" width="9.109375" customWidth="1"/>
    <col min="16137" max="16149" width="9.109375" customWidth="1"/>
  </cols>
  <sheetData>
    <row r="1" spans="1:21" ht="27.75" customHeight="1" x14ac:dyDescent="0.3">
      <c r="A1" s="98" t="s">
        <v>2</v>
      </c>
      <c r="B1" s="98"/>
      <c r="C1" s="98"/>
      <c r="D1" s="98"/>
      <c r="E1" s="98"/>
      <c r="F1" s="98"/>
      <c r="G1" s="98"/>
      <c r="H1" s="98"/>
      <c r="I1" s="98"/>
    </row>
    <row r="2" spans="1:21" x14ac:dyDescent="0.3">
      <c r="A2" s="99" t="s">
        <v>3</v>
      </c>
      <c r="B2" s="100"/>
      <c r="C2" s="100"/>
      <c r="D2" s="100"/>
      <c r="E2" s="100"/>
      <c r="F2" s="100"/>
      <c r="G2" s="100"/>
      <c r="H2" s="100"/>
      <c r="I2" s="100"/>
    </row>
    <row r="4" spans="1:21" x14ac:dyDescent="0.3">
      <c r="E4" s="101" t="s">
        <v>4</v>
      </c>
      <c r="F4" s="101"/>
      <c r="G4" s="101"/>
      <c r="H4" s="101"/>
      <c r="I4" s="101"/>
    </row>
    <row r="5" spans="1:21" ht="14.25" customHeight="1" thickBot="1" x14ac:dyDescent="0.35">
      <c r="B5" s="102" t="s">
        <v>5</v>
      </c>
      <c r="C5" s="102"/>
      <c r="E5" s="9"/>
      <c r="F5" s="10" t="s">
        <v>6</v>
      </c>
      <c r="G5" s="11" t="s">
        <v>7</v>
      </c>
      <c r="H5" s="12" t="s">
        <v>8</v>
      </c>
      <c r="I5" s="13" t="s">
        <v>9</v>
      </c>
      <c r="J5" s="14"/>
    </row>
    <row r="6" spans="1:21" ht="15" thickTop="1" x14ac:dyDescent="0.3">
      <c r="B6" s="2" t="s">
        <v>0</v>
      </c>
      <c r="C6" s="3">
        <v>100</v>
      </c>
      <c r="E6" s="15" t="s">
        <v>0</v>
      </c>
      <c r="F6" s="16">
        <f>C6</f>
        <v>100</v>
      </c>
      <c r="G6" s="17"/>
      <c r="H6" s="18"/>
      <c r="I6" s="19"/>
      <c r="J6" s="20"/>
    </row>
    <row r="7" spans="1:21" x14ac:dyDescent="0.3">
      <c r="B7" s="4">
        <v>1</v>
      </c>
      <c r="C7" s="5">
        <v>40</v>
      </c>
      <c r="E7" s="21">
        <v>1</v>
      </c>
      <c r="F7" s="22"/>
      <c r="G7" s="23">
        <f>MIN(SUM(C$6:C6),SUM(C$6:C7))</f>
        <v>100</v>
      </c>
      <c r="H7" s="24">
        <f t="shared" ref="H7:H18" si="0">MAX(C7,0)</f>
        <v>40</v>
      </c>
      <c r="I7" s="25">
        <f t="shared" ref="I7:I18" si="1">-MIN(C7,0)</f>
        <v>0</v>
      </c>
      <c r="T7" s="2"/>
      <c r="U7" s="2"/>
    </row>
    <row r="8" spans="1:21" x14ac:dyDescent="0.3">
      <c r="B8" s="4">
        <v>2</v>
      </c>
      <c r="C8" s="5">
        <v>-50</v>
      </c>
      <c r="E8" s="21">
        <v>2</v>
      </c>
      <c r="F8" s="22"/>
      <c r="G8" s="23">
        <f>MIN(SUM(C$6:C7),SUM(C$6:C8))</f>
        <v>90</v>
      </c>
      <c r="H8" s="24">
        <f t="shared" si="0"/>
        <v>0</v>
      </c>
      <c r="I8" s="25">
        <f t="shared" si="1"/>
        <v>50</v>
      </c>
      <c r="T8" s="4"/>
      <c r="U8" s="4"/>
    </row>
    <row r="9" spans="1:21" ht="12.75" customHeight="1" x14ac:dyDescent="0.3">
      <c r="B9" s="4">
        <v>3</v>
      </c>
      <c r="C9" s="5">
        <v>150</v>
      </c>
      <c r="E9" s="21">
        <v>3</v>
      </c>
      <c r="F9" s="22"/>
      <c r="G9" s="23">
        <f>MIN(SUM(C$6:C8),SUM(C$6:C9))</f>
        <v>90</v>
      </c>
      <c r="H9" s="24">
        <f t="shared" si="0"/>
        <v>150</v>
      </c>
      <c r="I9" s="25">
        <f t="shared" si="1"/>
        <v>0</v>
      </c>
      <c r="T9" s="4"/>
      <c r="U9" s="4"/>
    </row>
    <row r="10" spans="1:21" x14ac:dyDescent="0.3">
      <c r="B10" s="4">
        <v>4</v>
      </c>
      <c r="C10" s="5">
        <v>-100</v>
      </c>
      <c r="E10" s="21">
        <v>4</v>
      </c>
      <c r="F10" s="22"/>
      <c r="G10" s="23">
        <f>MIN(SUM(C$6:C9),SUM(C$6:C10))</f>
        <v>140</v>
      </c>
      <c r="H10" s="24">
        <f t="shared" si="0"/>
        <v>0</v>
      </c>
      <c r="I10" s="25">
        <f t="shared" si="1"/>
        <v>100</v>
      </c>
      <c r="T10" s="4"/>
      <c r="U10" s="4"/>
    </row>
    <row r="11" spans="1:21" x14ac:dyDescent="0.3">
      <c r="B11" s="4">
        <v>5</v>
      </c>
      <c r="C11" s="5">
        <v>70</v>
      </c>
      <c r="E11" s="21">
        <v>5</v>
      </c>
      <c r="F11" s="22"/>
      <c r="G11" s="23">
        <f>MIN(SUM(C$6:C10),SUM(C$6:C11))</f>
        <v>140</v>
      </c>
      <c r="H11" s="24">
        <f t="shared" si="0"/>
        <v>70</v>
      </c>
      <c r="I11" s="25">
        <f t="shared" si="1"/>
        <v>0</v>
      </c>
      <c r="T11" s="4"/>
      <c r="U11" s="4"/>
    </row>
    <row r="12" spans="1:21" x14ac:dyDescent="0.3">
      <c r="B12" s="4">
        <v>6</v>
      </c>
      <c r="C12" s="5">
        <v>-50</v>
      </c>
      <c r="E12" s="21">
        <v>6</v>
      </c>
      <c r="F12" s="22"/>
      <c r="G12" s="23">
        <f>MIN(SUM(C$6:C11),SUM(C$6:C12))</f>
        <v>160</v>
      </c>
      <c r="H12" s="24">
        <f t="shared" si="0"/>
        <v>0</v>
      </c>
      <c r="I12" s="25">
        <f t="shared" si="1"/>
        <v>50</v>
      </c>
      <c r="T12" s="4"/>
      <c r="U12" s="4"/>
    </row>
    <row r="13" spans="1:21" x14ac:dyDescent="0.3">
      <c r="B13" s="4">
        <v>7</v>
      </c>
      <c r="C13" s="5">
        <v>80</v>
      </c>
      <c r="E13" s="21">
        <v>7</v>
      </c>
      <c r="F13" s="22"/>
      <c r="G13" s="23">
        <f>MIN(SUM(C$6:C12),SUM(C$6:C13))</f>
        <v>160</v>
      </c>
      <c r="H13" s="24">
        <f t="shared" si="0"/>
        <v>80</v>
      </c>
      <c r="I13" s="25">
        <f t="shared" si="1"/>
        <v>0</v>
      </c>
      <c r="T13" s="4"/>
      <c r="U13" s="4"/>
    </row>
    <row r="14" spans="1:21" x14ac:dyDescent="0.3">
      <c r="B14" s="4">
        <v>8</v>
      </c>
      <c r="C14" s="5">
        <v>20</v>
      </c>
      <c r="E14" s="21">
        <v>8</v>
      </c>
      <c r="F14" s="22"/>
      <c r="G14" s="23">
        <f>MIN(SUM(C$6:C13),SUM(C$6:C14))</f>
        <v>240</v>
      </c>
      <c r="H14" s="24">
        <f t="shared" si="0"/>
        <v>20</v>
      </c>
      <c r="I14" s="25">
        <f t="shared" si="1"/>
        <v>0</v>
      </c>
      <c r="T14" s="4"/>
      <c r="U14" s="4"/>
    </row>
    <row r="15" spans="1:21" x14ac:dyDescent="0.3">
      <c r="B15" s="4">
        <v>9</v>
      </c>
      <c r="C15" s="5">
        <v>-50</v>
      </c>
      <c r="E15" s="21">
        <v>9</v>
      </c>
      <c r="F15" s="22"/>
      <c r="G15" s="23">
        <f>MIN(SUM(C$6:C14),SUM(C$6:C15))</f>
        <v>210</v>
      </c>
      <c r="H15" s="24">
        <f t="shared" si="0"/>
        <v>0</v>
      </c>
      <c r="I15" s="25">
        <f t="shared" si="1"/>
        <v>50</v>
      </c>
      <c r="T15" s="4"/>
      <c r="U15" s="4"/>
    </row>
    <row r="16" spans="1:21" x14ac:dyDescent="0.3">
      <c r="B16" s="4">
        <v>10</v>
      </c>
      <c r="C16" s="5">
        <v>120</v>
      </c>
      <c r="E16" s="21">
        <v>10</v>
      </c>
      <c r="F16" s="22"/>
      <c r="G16" s="23">
        <f>MIN(SUM(C$6:C15),SUM(C$6:C16))</f>
        <v>210</v>
      </c>
      <c r="H16" s="24">
        <f t="shared" si="0"/>
        <v>120</v>
      </c>
      <c r="I16" s="25">
        <f t="shared" si="1"/>
        <v>0</v>
      </c>
      <c r="T16" s="4"/>
      <c r="U16" s="4"/>
    </row>
    <row r="17" spans="2:21" x14ac:dyDescent="0.3">
      <c r="B17" s="4">
        <v>11</v>
      </c>
      <c r="C17" s="5">
        <v>-30</v>
      </c>
      <c r="E17" s="21">
        <v>11</v>
      </c>
      <c r="F17" s="22"/>
      <c r="G17" s="23">
        <f>MIN(SUM(C$6:C16),SUM(C$6:C17))</f>
        <v>300</v>
      </c>
      <c r="H17" s="24">
        <f t="shared" si="0"/>
        <v>0</v>
      </c>
      <c r="I17" s="25">
        <f t="shared" si="1"/>
        <v>30</v>
      </c>
      <c r="T17" s="4"/>
      <c r="U17" s="4"/>
    </row>
    <row r="18" spans="2:21" ht="12.75" customHeight="1" x14ac:dyDescent="0.3">
      <c r="B18" s="4">
        <v>12</v>
      </c>
      <c r="C18" s="5">
        <v>125</v>
      </c>
      <c r="E18" s="21">
        <v>12</v>
      </c>
      <c r="F18" s="22"/>
      <c r="G18" s="23">
        <f>MIN(SUM(C$6:C17),SUM(C$6:C18))</f>
        <v>300</v>
      </c>
      <c r="H18" s="24">
        <f t="shared" si="0"/>
        <v>125</v>
      </c>
      <c r="I18" s="25">
        <f t="shared" si="1"/>
        <v>0</v>
      </c>
      <c r="T18" s="4"/>
      <c r="U18" s="4"/>
    </row>
    <row r="19" spans="2:21" x14ac:dyDescent="0.3">
      <c r="B19" s="2" t="s">
        <v>1</v>
      </c>
      <c r="C19" s="6">
        <f>SUM(C6:C18)</f>
        <v>425</v>
      </c>
      <c r="E19" s="26" t="s">
        <v>1</v>
      </c>
      <c r="F19" s="27">
        <f>SUM(C6:C18)</f>
        <v>425</v>
      </c>
      <c r="G19" s="28"/>
      <c r="H19" s="28"/>
      <c r="I19" s="29"/>
      <c r="T19" s="4"/>
      <c r="U19" s="4"/>
    </row>
    <row r="20" spans="2:21" ht="12.75" customHeight="1" x14ac:dyDescent="0.3">
      <c r="T20" s="2"/>
      <c r="U20" s="2"/>
    </row>
    <row r="21" spans="2:21" x14ac:dyDescent="0.3">
      <c r="B21" s="30"/>
    </row>
    <row r="22" spans="2:21" ht="12.75" customHeight="1" x14ac:dyDescent="0.3">
      <c r="I22" s="1"/>
    </row>
    <row r="24" spans="2:21" ht="12.75" customHeight="1" x14ac:dyDescent="0.3">
      <c r="I24" s="1"/>
    </row>
    <row r="41" spans="2:2" x14ac:dyDescent="0.3">
      <c r="B41" s="30"/>
    </row>
  </sheetData>
  <mergeCells count="4">
    <mergeCell ref="A1:I1"/>
    <mergeCell ref="A2:I2"/>
    <mergeCell ref="E4:I4"/>
    <mergeCell ref="B5:C5"/>
  </mergeCells>
  <hyperlinks>
    <hyperlink ref="A2" r:id="rId1" xr:uid="{932B8B0F-2307-4572-B676-E507B3F0BEF8}"/>
  </hyperlinks>
  <pageMargins left="0.7" right="0.7" top="0.78740157499999996" bottom="0.78740157499999996" header="0.3" footer="0.3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57A3BD-07C2-4ABF-B768-4B0B68F21665}">
  <dimension ref="A1:U41"/>
  <sheetViews>
    <sheetView topLeftCell="A4" workbookViewId="0">
      <selection activeCell="E6" sqref="E6:I19"/>
    </sheetView>
  </sheetViews>
  <sheetFormatPr defaultRowHeight="14.4" x14ac:dyDescent="0.3"/>
  <cols>
    <col min="9" max="11" width="9.109375" style="7" customWidth="1"/>
    <col min="12" max="15" width="9.109375" style="8" customWidth="1"/>
    <col min="16" max="21" width="9.109375" style="7" customWidth="1"/>
    <col min="265" max="277" width="9.109375" customWidth="1"/>
    <col min="521" max="533" width="9.109375" customWidth="1"/>
    <col min="777" max="789" width="9.109375" customWidth="1"/>
    <col min="1033" max="1045" width="9.109375" customWidth="1"/>
    <col min="1289" max="1301" width="9.109375" customWidth="1"/>
    <col min="1545" max="1557" width="9.109375" customWidth="1"/>
    <col min="1801" max="1813" width="9.109375" customWidth="1"/>
    <col min="2057" max="2069" width="9.109375" customWidth="1"/>
    <col min="2313" max="2325" width="9.109375" customWidth="1"/>
    <col min="2569" max="2581" width="9.109375" customWidth="1"/>
    <col min="2825" max="2837" width="9.109375" customWidth="1"/>
    <col min="3081" max="3093" width="9.109375" customWidth="1"/>
    <col min="3337" max="3349" width="9.109375" customWidth="1"/>
    <col min="3593" max="3605" width="9.109375" customWidth="1"/>
    <col min="3849" max="3861" width="9.109375" customWidth="1"/>
    <col min="4105" max="4117" width="9.109375" customWidth="1"/>
    <col min="4361" max="4373" width="9.109375" customWidth="1"/>
    <col min="4617" max="4629" width="9.109375" customWidth="1"/>
    <col min="4873" max="4885" width="9.109375" customWidth="1"/>
    <col min="5129" max="5141" width="9.109375" customWidth="1"/>
    <col min="5385" max="5397" width="9.109375" customWidth="1"/>
    <col min="5641" max="5653" width="9.109375" customWidth="1"/>
    <col min="5897" max="5909" width="9.109375" customWidth="1"/>
    <col min="6153" max="6165" width="9.109375" customWidth="1"/>
    <col min="6409" max="6421" width="9.109375" customWidth="1"/>
    <col min="6665" max="6677" width="9.109375" customWidth="1"/>
    <col min="6921" max="6933" width="9.109375" customWidth="1"/>
    <col min="7177" max="7189" width="9.109375" customWidth="1"/>
    <col min="7433" max="7445" width="9.109375" customWidth="1"/>
    <col min="7689" max="7701" width="9.109375" customWidth="1"/>
    <col min="7945" max="7957" width="9.109375" customWidth="1"/>
    <col min="8201" max="8213" width="9.109375" customWidth="1"/>
    <col min="8457" max="8469" width="9.109375" customWidth="1"/>
    <col min="8713" max="8725" width="9.109375" customWidth="1"/>
    <col min="8969" max="8981" width="9.109375" customWidth="1"/>
    <col min="9225" max="9237" width="9.109375" customWidth="1"/>
    <col min="9481" max="9493" width="9.109375" customWidth="1"/>
    <col min="9737" max="9749" width="9.109375" customWidth="1"/>
    <col min="9993" max="10005" width="9.109375" customWidth="1"/>
    <col min="10249" max="10261" width="9.109375" customWidth="1"/>
    <col min="10505" max="10517" width="9.109375" customWidth="1"/>
    <col min="10761" max="10773" width="9.109375" customWidth="1"/>
    <col min="11017" max="11029" width="9.109375" customWidth="1"/>
    <col min="11273" max="11285" width="9.109375" customWidth="1"/>
    <col min="11529" max="11541" width="9.109375" customWidth="1"/>
    <col min="11785" max="11797" width="9.109375" customWidth="1"/>
    <col min="12041" max="12053" width="9.109375" customWidth="1"/>
    <col min="12297" max="12309" width="9.109375" customWidth="1"/>
    <col min="12553" max="12565" width="9.109375" customWidth="1"/>
    <col min="12809" max="12821" width="9.109375" customWidth="1"/>
    <col min="13065" max="13077" width="9.109375" customWidth="1"/>
    <col min="13321" max="13333" width="9.109375" customWidth="1"/>
    <col min="13577" max="13589" width="9.109375" customWidth="1"/>
    <col min="13833" max="13845" width="9.109375" customWidth="1"/>
    <col min="14089" max="14101" width="9.109375" customWidth="1"/>
    <col min="14345" max="14357" width="9.109375" customWidth="1"/>
    <col min="14601" max="14613" width="9.109375" customWidth="1"/>
    <col min="14857" max="14869" width="9.109375" customWidth="1"/>
    <col min="15113" max="15125" width="9.109375" customWidth="1"/>
    <col min="15369" max="15381" width="9.109375" customWidth="1"/>
    <col min="15625" max="15637" width="9.109375" customWidth="1"/>
    <col min="15881" max="15893" width="9.109375" customWidth="1"/>
    <col min="16137" max="16149" width="9.109375" customWidth="1"/>
  </cols>
  <sheetData>
    <row r="1" spans="1:21" ht="27.75" customHeight="1" x14ac:dyDescent="0.3">
      <c r="A1" s="98" t="s">
        <v>2</v>
      </c>
      <c r="B1" s="98"/>
      <c r="C1" s="98"/>
      <c r="D1" s="98"/>
      <c r="E1" s="98"/>
      <c r="F1" s="98"/>
      <c r="G1" s="98"/>
      <c r="H1" s="98"/>
      <c r="I1" s="98"/>
    </row>
    <row r="2" spans="1:21" x14ac:dyDescent="0.3">
      <c r="A2" s="99" t="s">
        <v>3</v>
      </c>
      <c r="B2" s="100"/>
      <c r="C2" s="100"/>
      <c r="D2" s="100"/>
      <c r="E2" s="100"/>
      <c r="F2" s="100"/>
      <c r="G2" s="100"/>
      <c r="H2" s="100"/>
      <c r="I2" s="100"/>
    </row>
    <row r="4" spans="1:21" x14ac:dyDescent="0.3">
      <c r="E4" s="101" t="s">
        <v>4</v>
      </c>
      <c r="F4" s="101"/>
      <c r="G4" s="101"/>
      <c r="H4" s="101"/>
      <c r="I4" s="101"/>
    </row>
    <row r="5" spans="1:21" ht="14.25" customHeight="1" thickBot="1" x14ac:dyDescent="0.35">
      <c r="B5" s="102" t="s">
        <v>5</v>
      </c>
      <c r="C5" s="102"/>
      <c r="E5" s="9"/>
      <c r="F5" s="10" t="s">
        <v>6</v>
      </c>
      <c r="G5" s="11" t="s">
        <v>7</v>
      </c>
      <c r="H5" s="12" t="s">
        <v>8</v>
      </c>
      <c r="I5" s="13" t="s">
        <v>9</v>
      </c>
      <c r="J5" s="14"/>
    </row>
    <row r="6" spans="1:21" ht="15" thickTop="1" x14ac:dyDescent="0.3">
      <c r="B6" s="2" t="s">
        <v>0</v>
      </c>
      <c r="C6" s="3">
        <v>100</v>
      </c>
      <c r="E6" s="15" t="s">
        <v>0</v>
      </c>
      <c r="F6" s="16">
        <f>C6</f>
        <v>100</v>
      </c>
      <c r="G6" s="17"/>
      <c r="H6" s="18"/>
      <c r="I6" s="19"/>
      <c r="J6" s="20"/>
    </row>
    <row r="7" spans="1:21" x14ac:dyDescent="0.3">
      <c r="B7" s="4">
        <v>1</v>
      </c>
      <c r="C7" s="5">
        <v>40</v>
      </c>
      <c r="E7" s="21">
        <v>1</v>
      </c>
      <c r="F7" s="22"/>
      <c r="G7" s="23">
        <f>MIN(SUM(C$6:C6),SUM(C$6:C7))</f>
        <v>100</v>
      </c>
      <c r="H7" s="24">
        <f t="shared" ref="H7:H18" si="0">MAX(C7,0)</f>
        <v>40</v>
      </c>
      <c r="I7" s="25">
        <f t="shared" ref="I7:I18" si="1">-MIN(C7,0)</f>
        <v>0</v>
      </c>
      <c r="T7" s="2"/>
      <c r="U7" s="2"/>
    </row>
    <row r="8" spans="1:21" x14ac:dyDescent="0.3">
      <c r="B8" s="4">
        <v>2</v>
      </c>
      <c r="C8" s="5">
        <v>-50</v>
      </c>
      <c r="E8" s="21">
        <v>2</v>
      </c>
      <c r="F8" s="22"/>
      <c r="G8" s="23">
        <f>MIN(SUM(C$6:C7),SUM(C$6:C8))</f>
        <v>90</v>
      </c>
      <c r="H8" s="24">
        <f t="shared" si="0"/>
        <v>0</v>
      </c>
      <c r="I8" s="25">
        <f t="shared" si="1"/>
        <v>50</v>
      </c>
      <c r="T8" s="4"/>
      <c r="U8" s="4"/>
    </row>
    <row r="9" spans="1:21" ht="12.75" customHeight="1" x14ac:dyDescent="0.3">
      <c r="B9" s="4">
        <v>3</v>
      </c>
      <c r="C9" s="5">
        <v>150</v>
      </c>
      <c r="E9" s="21">
        <v>3</v>
      </c>
      <c r="F9" s="22"/>
      <c r="G9" s="23">
        <f>MIN(SUM(C$6:C8),SUM(C$6:C9))</f>
        <v>90</v>
      </c>
      <c r="H9" s="24">
        <f t="shared" si="0"/>
        <v>150</v>
      </c>
      <c r="I9" s="25">
        <f t="shared" si="1"/>
        <v>0</v>
      </c>
      <c r="T9" s="4"/>
      <c r="U9" s="4"/>
    </row>
    <row r="10" spans="1:21" x14ac:dyDescent="0.3">
      <c r="B10" s="4">
        <v>4</v>
      </c>
      <c r="C10" s="5">
        <v>-100</v>
      </c>
      <c r="E10" s="21">
        <v>4</v>
      </c>
      <c r="F10" s="22"/>
      <c r="G10" s="23">
        <f>MIN(SUM(C$6:C9),SUM(C$6:C10))</f>
        <v>140</v>
      </c>
      <c r="H10" s="24">
        <f t="shared" si="0"/>
        <v>0</v>
      </c>
      <c r="I10" s="25">
        <f t="shared" si="1"/>
        <v>100</v>
      </c>
      <c r="T10" s="4"/>
      <c r="U10" s="4"/>
    </row>
    <row r="11" spans="1:21" x14ac:dyDescent="0.3">
      <c r="B11" s="4">
        <v>5</v>
      </c>
      <c r="C11" s="5">
        <v>70</v>
      </c>
      <c r="E11" s="21">
        <v>5</v>
      </c>
      <c r="F11" s="22"/>
      <c r="G11" s="23">
        <f>MIN(SUM(C$6:C10),SUM(C$6:C11))</f>
        <v>140</v>
      </c>
      <c r="H11" s="24">
        <f t="shared" si="0"/>
        <v>70</v>
      </c>
      <c r="I11" s="25">
        <f t="shared" si="1"/>
        <v>0</v>
      </c>
      <c r="T11" s="4"/>
      <c r="U11" s="4"/>
    </row>
    <row r="12" spans="1:21" x14ac:dyDescent="0.3">
      <c r="B12" s="4">
        <v>6</v>
      </c>
      <c r="C12" s="5">
        <v>-50</v>
      </c>
      <c r="E12" s="21">
        <v>6</v>
      </c>
      <c r="F12" s="22"/>
      <c r="G12" s="23">
        <f>MIN(SUM(C$6:C11),SUM(C$6:C12))</f>
        <v>160</v>
      </c>
      <c r="H12" s="24">
        <f t="shared" si="0"/>
        <v>0</v>
      </c>
      <c r="I12" s="25">
        <f t="shared" si="1"/>
        <v>50</v>
      </c>
      <c r="T12" s="4"/>
      <c r="U12" s="4"/>
    </row>
    <row r="13" spans="1:21" x14ac:dyDescent="0.3">
      <c r="B13" s="4">
        <v>7</v>
      </c>
      <c r="C13" s="5">
        <v>80</v>
      </c>
      <c r="E13" s="21">
        <v>7</v>
      </c>
      <c r="F13" s="22"/>
      <c r="G13" s="23">
        <f>MIN(SUM(C$6:C12),SUM(C$6:C13))</f>
        <v>160</v>
      </c>
      <c r="H13" s="24">
        <f t="shared" si="0"/>
        <v>80</v>
      </c>
      <c r="I13" s="25">
        <f t="shared" si="1"/>
        <v>0</v>
      </c>
      <c r="T13" s="4"/>
      <c r="U13" s="4"/>
    </row>
    <row r="14" spans="1:21" x14ac:dyDescent="0.3">
      <c r="B14" s="4">
        <v>8</v>
      </c>
      <c r="C14" s="5">
        <v>20</v>
      </c>
      <c r="E14" s="21">
        <v>8</v>
      </c>
      <c r="F14" s="22"/>
      <c r="G14" s="23">
        <f>MIN(SUM(C$6:C13),SUM(C$6:C14))</f>
        <v>240</v>
      </c>
      <c r="H14" s="24">
        <f t="shared" si="0"/>
        <v>20</v>
      </c>
      <c r="I14" s="25">
        <f t="shared" si="1"/>
        <v>0</v>
      </c>
      <c r="T14" s="4"/>
      <c r="U14" s="4"/>
    </row>
    <row r="15" spans="1:21" x14ac:dyDescent="0.3">
      <c r="B15" s="4">
        <v>9</v>
      </c>
      <c r="C15" s="5">
        <v>-50</v>
      </c>
      <c r="E15" s="21">
        <v>9</v>
      </c>
      <c r="F15" s="22"/>
      <c r="G15" s="23">
        <f>MIN(SUM(C$6:C14),SUM(C$6:C15))</f>
        <v>210</v>
      </c>
      <c r="H15" s="24">
        <f t="shared" si="0"/>
        <v>0</v>
      </c>
      <c r="I15" s="25">
        <f t="shared" si="1"/>
        <v>50</v>
      </c>
      <c r="T15" s="4"/>
      <c r="U15" s="4"/>
    </row>
    <row r="16" spans="1:21" x14ac:dyDescent="0.3">
      <c r="B16" s="4">
        <v>10</v>
      </c>
      <c r="C16" s="5">
        <v>120</v>
      </c>
      <c r="E16" s="21">
        <v>10</v>
      </c>
      <c r="F16" s="22"/>
      <c r="G16" s="23">
        <f>MIN(SUM(C$6:C15),SUM(C$6:C16))</f>
        <v>210</v>
      </c>
      <c r="H16" s="24">
        <f t="shared" si="0"/>
        <v>120</v>
      </c>
      <c r="I16" s="25">
        <f t="shared" si="1"/>
        <v>0</v>
      </c>
      <c r="T16" s="4"/>
      <c r="U16" s="4"/>
    </row>
    <row r="17" spans="2:21" x14ac:dyDescent="0.3">
      <c r="B17" s="4">
        <v>11</v>
      </c>
      <c r="C17" s="5">
        <v>-30</v>
      </c>
      <c r="E17" s="21">
        <v>11</v>
      </c>
      <c r="F17" s="22"/>
      <c r="G17" s="23">
        <f>MIN(SUM(C$6:C16),SUM(C$6:C17))</f>
        <v>300</v>
      </c>
      <c r="H17" s="24">
        <f t="shared" si="0"/>
        <v>0</v>
      </c>
      <c r="I17" s="25">
        <f t="shared" si="1"/>
        <v>30</v>
      </c>
      <c r="T17" s="4"/>
      <c r="U17" s="4"/>
    </row>
    <row r="18" spans="2:21" ht="12.75" customHeight="1" x14ac:dyDescent="0.3">
      <c r="B18" s="4">
        <v>12</v>
      </c>
      <c r="C18" s="5">
        <v>125</v>
      </c>
      <c r="E18" s="21">
        <v>12</v>
      </c>
      <c r="F18" s="22"/>
      <c r="G18" s="23">
        <f>MIN(SUM(C$6:C17),SUM(C$6:C18))</f>
        <v>300</v>
      </c>
      <c r="H18" s="24">
        <f t="shared" si="0"/>
        <v>125</v>
      </c>
      <c r="I18" s="25">
        <f t="shared" si="1"/>
        <v>0</v>
      </c>
      <c r="T18" s="4"/>
      <c r="U18" s="4"/>
    </row>
    <row r="19" spans="2:21" x14ac:dyDescent="0.3">
      <c r="B19" s="2" t="s">
        <v>1</v>
      </c>
      <c r="C19" s="6">
        <f>SUM(C6:C18)</f>
        <v>425</v>
      </c>
      <c r="E19" s="26" t="s">
        <v>1</v>
      </c>
      <c r="F19" s="27">
        <f>SUM(C6:C18)</f>
        <v>425</v>
      </c>
      <c r="G19" s="28"/>
      <c r="H19" s="28"/>
      <c r="I19" s="29"/>
      <c r="T19" s="4"/>
      <c r="U19" s="4"/>
    </row>
    <row r="20" spans="2:21" ht="12.75" customHeight="1" x14ac:dyDescent="0.3">
      <c r="T20" s="2"/>
      <c r="U20" s="2"/>
    </row>
    <row r="21" spans="2:21" x14ac:dyDescent="0.3">
      <c r="B21" s="30"/>
    </row>
    <row r="22" spans="2:21" ht="12.75" customHeight="1" x14ac:dyDescent="0.3">
      <c r="I22" s="1"/>
    </row>
    <row r="24" spans="2:21" ht="12.75" customHeight="1" x14ac:dyDescent="0.3">
      <c r="I24" s="1"/>
    </row>
    <row r="41" spans="2:2" x14ac:dyDescent="0.3">
      <c r="B41" s="30"/>
    </row>
  </sheetData>
  <mergeCells count="4">
    <mergeCell ref="A1:I1"/>
    <mergeCell ref="A2:I2"/>
    <mergeCell ref="E4:I4"/>
    <mergeCell ref="B5:C5"/>
  </mergeCells>
  <hyperlinks>
    <hyperlink ref="A2" r:id="rId1" xr:uid="{2196DEA1-2635-4AAC-8170-D935402193F0}"/>
  </hyperlinks>
  <pageMargins left="0.7" right="0.7" top="0.78740157499999996" bottom="0.78740157499999996" header="0.3" footer="0.3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85DE44-D6BE-4C0A-A3D0-CC10D42C83CB}">
  <dimension ref="A1:I18"/>
  <sheetViews>
    <sheetView workbookViewId="0">
      <selection activeCell="A2" sqref="A2:I2"/>
    </sheetView>
  </sheetViews>
  <sheetFormatPr defaultRowHeight="14.4" x14ac:dyDescent="0.3"/>
  <sheetData>
    <row r="1" spans="1:9" ht="21" x14ac:dyDescent="0.3">
      <c r="A1" s="98" t="s">
        <v>10</v>
      </c>
      <c r="B1" s="98"/>
      <c r="C1" s="98"/>
      <c r="D1" s="98"/>
      <c r="E1" s="98"/>
      <c r="F1" s="98"/>
      <c r="G1" s="98"/>
      <c r="H1" s="98"/>
      <c r="I1" s="98"/>
    </row>
    <row r="2" spans="1:9" x14ac:dyDescent="0.3">
      <c r="A2" s="99" t="s">
        <v>3</v>
      </c>
      <c r="B2" s="100"/>
      <c r="C2" s="100"/>
      <c r="D2" s="100"/>
      <c r="E2" s="100"/>
      <c r="F2" s="100"/>
      <c r="G2" s="100"/>
      <c r="H2" s="100"/>
      <c r="I2" s="100"/>
    </row>
    <row r="5" spans="1:9" x14ac:dyDescent="0.3">
      <c r="B5" s="2" t="s">
        <v>0</v>
      </c>
      <c r="C5" s="3">
        <v>100</v>
      </c>
    </row>
    <row r="6" spans="1:9" x14ac:dyDescent="0.3">
      <c r="B6" s="4">
        <v>1</v>
      </c>
      <c r="C6" s="5">
        <v>40</v>
      </c>
    </row>
    <row r="7" spans="1:9" x14ac:dyDescent="0.3">
      <c r="B7" s="4">
        <v>2</v>
      </c>
      <c r="C7" s="5">
        <v>-50</v>
      </c>
    </row>
    <row r="8" spans="1:9" x14ac:dyDescent="0.3">
      <c r="B8" s="4">
        <v>3</v>
      </c>
      <c r="C8" s="5">
        <v>150</v>
      </c>
    </row>
    <row r="9" spans="1:9" x14ac:dyDescent="0.3">
      <c r="B9" s="4">
        <v>4</v>
      </c>
      <c r="C9" s="5">
        <v>-100</v>
      </c>
    </row>
    <row r="10" spans="1:9" x14ac:dyDescent="0.3">
      <c r="B10" s="4">
        <v>5</v>
      </c>
      <c r="C10" s="5">
        <v>70</v>
      </c>
    </row>
    <row r="11" spans="1:9" x14ac:dyDescent="0.3">
      <c r="B11" s="4">
        <v>6</v>
      </c>
      <c r="C11" s="5">
        <v>-50</v>
      </c>
    </row>
    <row r="12" spans="1:9" x14ac:dyDescent="0.3">
      <c r="B12" s="4">
        <v>7</v>
      </c>
      <c r="C12" s="5">
        <v>80</v>
      </c>
    </row>
    <row r="13" spans="1:9" x14ac:dyDescent="0.3">
      <c r="B13" s="4">
        <v>8</v>
      </c>
      <c r="C13" s="5">
        <v>20</v>
      </c>
    </row>
    <row r="14" spans="1:9" x14ac:dyDescent="0.3">
      <c r="B14" s="4">
        <v>9</v>
      </c>
      <c r="C14" s="5">
        <v>-50</v>
      </c>
    </row>
    <row r="15" spans="1:9" x14ac:dyDescent="0.3">
      <c r="B15" s="4">
        <v>10</v>
      </c>
      <c r="C15" s="5">
        <v>120</v>
      </c>
    </row>
    <row r="16" spans="1:9" x14ac:dyDescent="0.3">
      <c r="B16" s="4">
        <v>11</v>
      </c>
      <c r="C16" s="5">
        <v>-30</v>
      </c>
    </row>
    <row r="17" spans="2:3" x14ac:dyDescent="0.3">
      <c r="B17" s="4">
        <v>12</v>
      </c>
      <c r="C17" s="5">
        <v>125</v>
      </c>
    </row>
    <row r="18" spans="2:3" x14ac:dyDescent="0.3">
      <c r="B18" s="2" t="s">
        <v>1</v>
      </c>
      <c r="C18" s="6">
        <f>SUM(C5:C17)</f>
        <v>425</v>
      </c>
    </row>
  </sheetData>
  <mergeCells count="2">
    <mergeCell ref="A1:I1"/>
    <mergeCell ref="A2:I2"/>
  </mergeCells>
  <hyperlinks>
    <hyperlink ref="A2" r:id="rId1" xr:uid="{249EAE57-C297-4343-AE92-F6BC3B16BF34}"/>
  </hyperlinks>
  <pageMargins left="0.7" right="0.7" top="0.78740157499999996" bottom="0.78740157499999996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Úvod</vt:lpstr>
      <vt:lpstr>Teorie</vt:lpstr>
      <vt:lpstr>VODOPAD - stare ŘEŠ</vt:lpstr>
      <vt:lpstr>VODOPAD - stare (2)</vt:lpstr>
      <vt:lpstr>vodopadovy - res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Pavel Lasak</dc:creator>
  <cp:lastModifiedBy>Pavel Lasak</cp:lastModifiedBy>
  <dcterms:created xsi:type="dcterms:W3CDTF">2018-09-09T10:53:49Z</dcterms:created>
  <dcterms:modified xsi:type="dcterms:W3CDTF">2019-10-17T17:10:24Z</dcterms:modified>
</cp:coreProperties>
</file>