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Skoleni\Excel Pokrocile - online\14 - MDX -\"/>
    </mc:Choice>
  </mc:AlternateContent>
  <xr:revisionPtr revIDLastSave="0" documentId="13_ncr:1_{BB2C583D-124B-4148-A3CB-3D2FE016C0B0}" xr6:coauthVersionLast="45" xr6:coauthVersionMax="45" xr10:uidLastSave="{00000000-0000-0000-0000-000000000000}"/>
  <bookViews>
    <workbookView xWindow="4290" yWindow="1290" windowWidth="24120" windowHeight="14310" activeTab="1" xr2:uid="{D42FC624-1372-4F28-B623-64CEA7DAA0CD}"/>
  </bookViews>
  <sheets>
    <sheet name="Teorie" sheetId="4" r:id="rId1"/>
    <sheet name="Kontingenčka" sheetId="1" r:id="rId2"/>
  </sheets>
  <definedNames>
    <definedName name="Slicer_Calendar_Date">#N/A</definedName>
    <definedName name="Slicer_Customer_Geography">#N/A</definedName>
  </definedNames>
  <calcPr calcId="191029"/>
  <pivotCaches>
    <pivotCache cacheId="5" r:id="rId3"/>
  </pivotCaches>
  <extLst>
    <ext xmlns:x14="http://schemas.microsoft.com/office/spreadsheetml/2009/9/main" uri="{876F7934-8845-4945-9796-88D515C7AA90}">
      <x14:pivotCaches>
        <pivotCache cacheId="1" r:id="rId4"/>
      </x14:pivotCaches>
    </ex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1" l="1"/>
  <c r="C8" i="1"/>
  <c r="A9" i="1"/>
  <c r="A5" i="1"/>
  <c r="C1" i="1"/>
  <c r="A4" i="1"/>
  <c r="C4" i="1"/>
  <c r="A7" i="1"/>
  <c r="A3" i="1"/>
  <c r="B1" i="1"/>
  <c r="B8" i="1"/>
  <c r="B4" i="1"/>
  <c r="A6" i="1"/>
  <c r="A2" i="1"/>
  <c r="C5" i="1"/>
  <c r="C9" i="1"/>
  <c r="B7" i="1"/>
  <c r="C7" i="1"/>
  <c r="B3" i="1"/>
  <c r="C3" i="1"/>
  <c r="B5" i="1"/>
  <c r="B9" i="1"/>
  <c r="B6" i="1"/>
  <c r="C6" i="1"/>
  <c r="B2" i="1"/>
  <c r="C2"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1EC150D-9738-4A9B-B49A-074B31AE5822}" sourceFile="D:\Skoleni\Excel Pokrocile - online\14 - MDX -\SuperCube.cub" keepAlive="1" name="SuperCube" type="5" refreshedVersion="6" background="1">
    <dbPr connection="Provider=MSOLAP.8;Persist Security Info=True;Data Source=D:\Skoleni\Excel Pokrocile - online\14 - MDX -\SuperCube.cub;MDX Compatibility=1;Safety Options=2;MDX Missing Member Mode=Error;Update Isolation Level=2" command="SuperCub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3">
    <s v="SuperCube"/>
    <s v="{[Customer].[Customer Geography].[All]}"/>
    <s v="{[Order Date].[Calendar Date].[All]}"/>
    <s v="[Order].[Order Priority].[All]"/>
    <s v="[Order].[Order Priority].&amp;[Medium]"/>
    <s v="[Measures].[Profit]"/>
    <s v="[Order].[Order Priority].[All].[Member1]"/>
    <s v="[Order].[Order Priority].&amp;[Low]"/>
    <s v="[Order].[Order Priority].[All].[High_Low_Medium]"/>
    <s v="[Order].[Order Priority].&amp;[High]"/>
    <s v="[Measures].[Sales]"/>
    <s v="[Order].[Order Priority].&amp;[Not Specified]"/>
    <s v="[Order].[Order Priority].&amp;[Critical]"/>
  </metadataStrings>
  <mdxMetadata count="26">
    <mdx n="0" f="m">
      <t c="1">
        <n x="3"/>
      </t>
    </mdx>
    <mdx n="0" f="m">
      <t c="1">
        <n x="4"/>
      </t>
    </mdx>
    <mdx n="0" f="m">
      <t c="1">
        <n x="5"/>
      </t>
    </mdx>
    <mdx n="0" f="m">
      <t c="1">
        <n x="6"/>
      </t>
    </mdx>
    <mdx n="0" f="m">
      <t c="1">
        <n x="7"/>
      </t>
    </mdx>
    <mdx n="0" f="m">
      <t c="1">
        <n x="8"/>
      </t>
    </mdx>
    <mdx n="0" f="m">
      <t c="1">
        <n x="9"/>
      </t>
    </mdx>
    <mdx n="0" f="m">
      <t c="1">
        <n x="10"/>
      </t>
    </mdx>
    <mdx n="0" f="m">
      <t c="1">
        <n x="11"/>
      </t>
    </mdx>
    <mdx n="0" f="m">
      <t c="1">
        <n x="12"/>
      </t>
    </mdx>
    <mdx n="0" f="v">
      <t c="4" fc="0000FF80">
        <n x="6"/>
        <n x="5"/>
        <n x="1" s="1"/>
        <n x="2" s="1"/>
      </t>
    </mdx>
    <mdx n="0" f="v">
      <t c="4">
        <n x="7"/>
        <n x="5"/>
        <n x="1" s="1"/>
        <n x="2" s="1"/>
      </t>
    </mdx>
    <mdx n="0" f="v">
      <t c="4" fc="0000FF80">
        <n x="6"/>
        <n x="10"/>
        <n x="1" s="1"/>
        <n x="2" s="1"/>
      </t>
    </mdx>
    <mdx n="0" f="v">
      <t c="4">
        <n x="7"/>
        <n x="10"/>
        <n x="1" s="1"/>
        <n x="2" s="1"/>
      </t>
    </mdx>
    <mdx n="0" f="v">
      <t c="4">
        <n x="4"/>
        <n x="5"/>
        <n x="1" s="1"/>
        <n x="2" s="1"/>
      </t>
    </mdx>
    <mdx n="0" f="v">
      <t c="4">
        <n x="3"/>
        <n x="5"/>
        <n x="1" s="1"/>
        <n x="2" s="1"/>
      </t>
    </mdx>
    <mdx n="0" f="v">
      <t c="4">
        <n x="8"/>
        <n x="10"/>
        <n x="1" s="1"/>
        <n x="2" s="1"/>
      </t>
    </mdx>
    <mdx n="0" f="v">
      <t c="4">
        <n x="8"/>
        <n x="5"/>
        <n x="1" s="1"/>
        <n x="2" s="1"/>
      </t>
    </mdx>
    <mdx n="0" f="v">
      <t c="4">
        <n x="9"/>
        <n x="10"/>
        <n x="1" s="1"/>
        <n x="2" s="1"/>
      </t>
    </mdx>
    <mdx n="0" f="v">
      <t c="4">
        <n x="9"/>
        <n x="5"/>
        <n x="1" s="1"/>
        <n x="2" s="1"/>
      </t>
    </mdx>
    <mdx n="0" f="v">
      <t c="4">
        <n x="4"/>
        <n x="10"/>
        <n x="1" s="1"/>
        <n x="2" s="1"/>
      </t>
    </mdx>
    <mdx n="0" f="v">
      <t c="4">
        <n x="3"/>
        <n x="10"/>
        <n x="1" s="1"/>
        <n x="2" s="1"/>
      </t>
    </mdx>
    <mdx n="0" f="v">
      <t c="4">
        <n x="11"/>
        <n x="10"/>
        <n x="1" s="1"/>
        <n x="2" s="1"/>
      </t>
    </mdx>
    <mdx n="0" f="v">
      <t c="4">
        <n x="11"/>
        <n x="5"/>
        <n x="1" s="1"/>
        <n x="2" s="1"/>
      </t>
    </mdx>
    <mdx n="0" f="v">
      <t c="4">
        <n x="12"/>
        <n x="10"/>
        <n x="1" s="1"/>
        <n x="2" s="1"/>
      </t>
    </mdx>
    <mdx n="0" f="v">
      <t c="4">
        <n x="12"/>
        <n x="5"/>
        <n x="1" s="1"/>
        <n x="2" s="1"/>
      </t>
    </mdx>
  </mdxMetadata>
  <valueMetadata count="26">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valueMetadata>
</metadata>
</file>

<file path=xl/sharedStrings.xml><?xml version="1.0" encoding="utf-8"?>
<sst xmlns="http://schemas.openxmlformats.org/spreadsheetml/2006/main" count="8" uniqueCount="8">
  <si>
    <t>Row Labels</t>
  </si>
  <si>
    <t>MDX Calculated Members</t>
  </si>
  <si>
    <t>Sečtu High + Low + Medium</t>
  </si>
  <si>
    <t>[Order].[Order Priority].&amp;[High]+[Order].[Order Priority].&amp;[Low]+[Order].[Order Priority].&amp;[Medium]</t>
  </si>
  <si>
    <t>Sečtu High + Low + Medium -&gt; barvičky</t>
  </si>
  <si>
    <t>[Order].[Order Priority].&amp;[High]+[Order].[Order Priority].&amp;[Low]+[Order].[Order Priority].&amp;[Medium] ,FORE_COLOR 65408</t>
  </si>
  <si>
    <t>([Order].[Order Priority].&amp;[High]+[Order].[Order Priority].&amp;[Low])</t>
  </si>
  <si>
    <t>,FORE_COLOR = 65408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</si>
</sst>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2"/>
      <color theme="1"/>
      <name val="Písmo textu"/>
      <family val="2"/>
      <charset val="238"/>
    </font>
    <font>
      <b/>
      <sz val="12"/>
      <color theme="1"/>
      <name val="Písmo textu"/>
      <charset val="238"/>
    </font>
    <font>
      <sz val="12"/>
      <color theme="1"/>
      <name val="Courier New"/>
      <family val="3"/>
      <charset val="238"/>
    </font>
  </fonts>
  <fills count="3">
    <fill>
      <patternFill patternType="none"/>
    </fill>
    <fill>
      <patternFill patternType="gray125"/>
    </fill>
    <fill>
      <patternFill patternType="solid">
        <fgColor rgb="FFFFC000"/>
        <bgColor indexed="64"/>
      </patternFill>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left"/>
    </xf>
    <xf numFmtId="0" fontId="1" fillId="0" borderId="0" xfId="0" applyFont="1"/>
    <xf numFmtId="0" fontId="2" fillId="0" borderId="0" xfId="0" applyFont="1"/>
    <xf numFmtId="0" fontId="1" fillId="2" borderId="0" xfId="0" applyFont="1" applyFill="1"/>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SuperCube">
      <tp t="e">
        <v>#N/A</v>
        <stp>1</stp>
        <tr r="B8" s="1"/>
        <tr r="B8" s="1"/>
        <tr r="B8" s="1"/>
        <tr r="C8" s="1"/>
        <tr r="C8" s="1"/>
        <tr r="C8" s="1"/>
        <tr r="A8" s="1"/>
        <tr r="C2" s="1"/>
        <tr r="C2" s="1"/>
        <tr r="C2" s="1"/>
        <tr r="B2" s="1"/>
        <tr r="B2" s="1"/>
        <tr r="B2" s="1"/>
        <tr r="C6" s="1"/>
        <tr r="C6" s="1"/>
        <tr r="C6" s="1"/>
        <tr r="B6" s="1"/>
        <tr r="B6" s="1"/>
        <tr r="B6" s="1"/>
        <tr r="B9" s="1"/>
        <tr r="B9" s="1"/>
        <tr r="B9" s="1"/>
        <tr r="B5" s="1"/>
        <tr r="B5" s="1"/>
        <tr r="B5" s="1"/>
        <tr r="C3" s="1"/>
        <tr r="C3" s="1"/>
        <tr r="C3" s="1"/>
        <tr r="B3" s="1"/>
        <tr r="B3" s="1"/>
        <tr r="B3" s="1"/>
        <tr r="C7" s="1"/>
        <tr r="C7" s="1"/>
        <tr r="C7" s="1"/>
        <tr r="B7" s="1"/>
        <tr r="B7" s="1"/>
        <tr r="B7" s="1"/>
        <tr r="C9" s="1"/>
        <tr r="C9" s="1"/>
        <tr r="C9" s="1"/>
        <tr r="C5" s="1"/>
        <tr r="C5" s="1"/>
        <tr r="C5" s="1"/>
        <tr r="B4" s="1"/>
        <tr r="B4" s="1"/>
        <tr r="B4" s="1"/>
        <tr r="C4" s="1"/>
        <tr r="C4" s="1"/>
        <tr r="C4" s="1"/>
        <tr r="A2" s="1"/>
        <tr r="A6" s="1"/>
        <tr r="B1" s="1"/>
        <tr r="A3" s="1"/>
        <tr r="A7" s="1"/>
        <tr r="A4" s="1"/>
        <tr r="C1" s="1"/>
        <tr r="A5" s="1"/>
        <tr r="A9" s="1"/>
      </tp>
    </main>
  </volType>
</volTypes>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volatileDependencies" Target="volatileDependencies.xml"/><Relationship Id="rId3" Type="http://schemas.openxmlformats.org/officeDocument/2006/relationships/pivotCacheDefinition" Target="pivotCache/pivotCacheDefinition1.xml"/><Relationship Id="rId7" Type="http://schemas.openxmlformats.org/officeDocument/2006/relationships/theme" Target="theme/them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heetMetadata" Target="metadata.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2.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581025</xdr:colOff>
      <xdr:row>10</xdr:row>
      <xdr:rowOff>95250</xdr:rowOff>
    </xdr:from>
    <xdr:to>
      <xdr:col>17</xdr:col>
      <xdr:colOff>277246</xdr:colOff>
      <xdr:row>36</xdr:row>
      <xdr:rowOff>86415</xdr:rowOff>
    </xdr:to>
    <xdr:pic>
      <xdr:nvPicPr>
        <xdr:cNvPr id="4" name="Picture 3">
          <a:extLst>
            <a:ext uri="{FF2B5EF4-FFF2-40B4-BE49-F238E27FC236}">
              <a16:creationId xmlns:a16="http://schemas.microsoft.com/office/drawing/2014/main" id="{65C35E00-D7D5-4225-81D1-8374104D1CD2}"/>
            </a:ext>
          </a:extLst>
        </xdr:cNvPr>
        <xdr:cNvPicPr>
          <a:picLocks noChangeAspect="1"/>
        </xdr:cNvPicPr>
      </xdr:nvPicPr>
      <xdr:blipFill>
        <a:blip xmlns:r="http://schemas.openxmlformats.org/officeDocument/2006/relationships" r:embed="rId1"/>
        <a:stretch>
          <a:fillRect/>
        </a:stretch>
      </xdr:blipFill>
      <xdr:spPr>
        <a:xfrm>
          <a:off x="5915025" y="2009775"/>
          <a:ext cx="7316221" cy="4944165"/>
        </a:xfrm>
        <a:prstGeom prst="rect">
          <a:avLst/>
        </a:prstGeom>
      </xdr:spPr>
    </xdr:pic>
    <xdr:clientData/>
  </xdr:twoCellAnchor>
  <xdr:twoCellAnchor editAs="oneCell">
    <xdr:from>
      <xdr:col>1</xdr:col>
      <xdr:colOff>200025</xdr:colOff>
      <xdr:row>8</xdr:row>
      <xdr:rowOff>38100</xdr:rowOff>
    </xdr:from>
    <xdr:to>
      <xdr:col>7</xdr:col>
      <xdr:colOff>610</xdr:colOff>
      <xdr:row>24</xdr:row>
      <xdr:rowOff>48052</xdr:rowOff>
    </xdr:to>
    <xdr:pic>
      <xdr:nvPicPr>
        <xdr:cNvPr id="5" name="Picture 4">
          <a:extLst>
            <a:ext uri="{FF2B5EF4-FFF2-40B4-BE49-F238E27FC236}">
              <a16:creationId xmlns:a16="http://schemas.microsoft.com/office/drawing/2014/main" id="{C730E041-9DE3-4608-8A97-1E2196062DAE}"/>
            </a:ext>
          </a:extLst>
        </xdr:cNvPr>
        <xdr:cNvPicPr>
          <a:picLocks noChangeAspect="1"/>
        </xdr:cNvPicPr>
      </xdr:nvPicPr>
      <xdr:blipFill>
        <a:blip xmlns:r="http://schemas.openxmlformats.org/officeDocument/2006/relationships" r:embed="rId2"/>
        <a:stretch>
          <a:fillRect/>
        </a:stretch>
      </xdr:blipFill>
      <xdr:spPr>
        <a:xfrm>
          <a:off x="962025" y="1571625"/>
          <a:ext cx="4372585" cy="3057952"/>
        </a:xfrm>
        <a:prstGeom prst="rect">
          <a:avLst/>
        </a:prstGeom>
      </xdr:spPr>
    </xdr:pic>
    <xdr:clientData/>
  </xdr:twoCellAnchor>
  <xdr:twoCellAnchor>
    <xdr:from>
      <xdr:col>14</xdr:col>
      <xdr:colOff>228600</xdr:colOff>
      <xdr:row>12</xdr:row>
      <xdr:rowOff>66675</xdr:rowOff>
    </xdr:from>
    <xdr:to>
      <xdr:col>17</xdr:col>
      <xdr:colOff>466725</xdr:colOff>
      <xdr:row>15</xdr:row>
      <xdr:rowOff>9525</xdr:rowOff>
    </xdr:to>
    <xdr:sp macro="" textlink="">
      <xdr:nvSpPr>
        <xdr:cNvPr id="6" name="Rectangle 5">
          <a:extLst>
            <a:ext uri="{FF2B5EF4-FFF2-40B4-BE49-F238E27FC236}">
              <a16:creationId xmlns:a16="http://schemas.microsoft.com/office/drawing/2014/main" id="{A7581838-BE0A-4FA3-8159-43DCE95FE96F}"/>
            </a:ext>
          </a:extLst>
        </xdr:cNvPr>
        <xdr:cNvSpPr/>
      </xdr:nvSpPr>
      <xdr:spPr>
        <a:xfrm>
          <a:off x="10896600" y="2362200"/>
          <a:ext cx="2524125" cy="514350"/>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457200</xdr:colOff>
      <xdr:row>1</xdr:row>
      <xdr:rowOff>180975</xdr:rowOff>
    </xdr:from>
    <xdr:to>
      <xdr:col>6</xdr:col>
      <xdr:colOff>0</xdr:colOff>
      <xdr:row>15</xdr:row>
      <xdr:rowOff>180975</xdr:rowOff>
    </xdr:to>
    <mc:AlternateContent xmlns:mc="http://schemas.openxmlformats.org/markup-compatibility/2006" xmlns:a14="http://schemas.microsoft.com/office/drawing/2010/main">
      <mc:Choice Requires="a14">
        <xdr:graphicFrame macro="">
          <xdr:nvGraphicFramePr>
            <xdr:cNvPr id="2" name="Region">
              <a:extLst>
                <a:ext uri="{FF2B5EF4-FFF2-40B4-BE49-F238E27FC236}">
                  <a16:creationId xmlns:a16="http://schemas.microsoft.com/office/drawing/2014/main" id="{EE942B04-80DF-4D60-88CF-9FD63ACAE849}"/>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3609975" y="37147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104775</xdr:colOff>
      <xdr:row>1</xdr:row>
      <xdr:rowOff>161925</xdr:rowOff>
    </xdr:from>
    <xdr:to>
      <xdr:col>8</xdr:col>
      <xdr:colOff>409575</xdr:colOff>
      <xdr:row>15</xdr:row>
      <xdr:rowOff>161925</xdr:rowOff>
    </xdr:to>
    <mc:AlternateContent xmlns:mc="http://schemas.openxmlformats.org/markup-compatibility/2006" xmlns:a14="http://schemas.microsoft.com/office/drawing/2010/main">
      <mc:Choice Requires="a14">
        <xdr:graphicFrame macro="">
          <xdr:nvGraphicFramePr>
            <xdr:cNvPr id="3" name="Year Name">
              <a:extLst>
                <a:ext uri="{FF2B5EF4-FFF2-40B4-BE49-F238E27FC236}">
                  <a16:creationId xmlns:a16="http://schemas.microsoft.com/office/drawing/2014/main" id="{F960AD5C-A919-44AC-A13F-EC3B27B87EDA}"/>
                </a:ext>
              </a:extLst>
            </xdr:cNvPr>
            <xdr:cNvGraphicFramePr/>
          </xdr:nvGraphicFramePr>
          <xdr:xfrm>
            <a:off x="0" y="0"/>
            <a:ext cx="0" cy="0"/>
          </xdr:xfrm>
          <a:graphic>
            <a:graphicData uri="http://schemas.microsoft.com/office/drawing/2010/slicer">
              <sle:slicer xmlns:sle="http://schemas.microsoft.com/office/drawing/2010/slicer" name="Year Name"/>
            </a:graphicData>
          </a:graphic>
        </xdr:graphicFrame>
      </mc:Choice>
      <mc:Fallback xmlns="">
        <xdr:sp macro="" textlink="">
          <xdr:nvSpPr>
            <xdr:cNvPr id="0" name=""/>
            <xdr:cNvSpPr>
              <a:spLocks noTextEdit="1"/>
            </xdr:cNvSpPr>
          </xdr:nvSpPr>
          <xdr:spPr>
            <a:xfrm>
              <a:off x="5543550" y="35242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95250</xdr:colOff>
      <xdr:row>30</xdr:row>
      <xdr:rowOff>123825</xdr:rowOff>
    </xdr:from>
    <xdr:to>
      <xdr:col>10</xdr:col>
      <xdr:colOff>124861</xdr:colOff>
      <xdr:row>56</xdr:row>
      <xdr:rowOff>76894</xdr:rowOff>
    </xdr:to>
    <xdr:pic>
      <xdr:nvPicPr>
        <xdr:cNvPr id="5" name="Picture 4">
          <a:extLst>
            <a:ext uri="{FF2B5EF4-FFF2-40B4-BE49-F238E27FC236}">
              <a16:creationId xmlns:a16="http://schemas.microsoft.com/office/drawing/2014/main" id="{A9AA5E6F-087F-4F9A-AEC4-EFE6F20D3AFC}"/>
            </a:ext>
          </a:extLst>
        </xdr:cNvPr>
        <xdr:cNvPicPr>
          <a:picLocks noChangeAspect="1"/>
        </xdr:cNvPicPr>
      </xdr:nvPicPr>
      <xdr:blipFill>
        <a:blip xmlns:r="http://schemas.openxmlformats.org/officeDocument/2006/relationships" r:embed="rId1"/>
        <a:stretch>
          <a:fillRect/>
        </a:stretch>
      </xdr:blipFill>
      <xdr:spPr>
        <a:xfrm>
          <a:off x="1476375" y="5934075"/>
          <a:ext cx="7421011" cy="4972744"/>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Pavel La" refreshedDate="44017.350274884258" backgroundQuery="1" createdVersion="3" refreshedVersion="6" minRefreshableVersion="3" recordCount="0" tupleCache="1" supportSubquery="1" supportAdvancedDrill="1" xr:uid="{0D64A817-C78C-45F6-B0A4-686A5A4F05A0}">
  <cacheSource type="external" connectionId="1"/>
  <cacheFields count="2">
    <cacheField name="[Measures].[MeasuresLevel]" caption="MeasuresLevel" numFmtId="0" hierarchy="3">
      <sharedItems count="2">
        <s v="[Measures].[Sales]" c="Sales"/>
        <s v="[Measures].[Profit]" c="Profit"/>
      </sharedItems>
    </cacheField>
    <cacheField name="[Order].[Order Priority].[Order Priority]" caption="Order Priority" numFmtId="0" hierarchy="5" level="1">
      <sharedItems count="7">
        <s v="[Order].[Order Priority].&amp;[Critical]" c="Critical"/>
        <s v="[Order].[Order Priority].&amp;[High]" c="High"/>
        <s v="[Order].[Order Priority].&amp;[Low]" c="Low"/>
        <s v="[Order].[Order Priority].&amp;[Medium]" c="Medium"/>
        <s v="[Order].[Order Priority].&amp;[Not Specified]" c="Not Specified"/>
        <s v="[Order].[Order Priority].[All].[High_Low_Medium]" c="High_Low_Medium"/>
        <s v="[Order].[Order Priority].[All].[Member1]" c="Member1"/>
      </sharedItems>
    </cacheField>
  </cacheFields>
  <cacheHierarchies count="39">
    <cacheHierarchy uniqueName="[Customer].[Customer Geography]" caption="Customer Geography" defaultMemberUniqueName="[Customer].[Customer Geography].[All]" allUniqueName="[Customer].[Customer Geography].[All]" allCaption="All" dimensionUniqueName="[Customer]" displayFolder="" count="4" unbalanced="0"/>
    <cacheHierarchy uniqueName="[Customer].[Customer Name]" caption="Customer Name" attribute="1" defaultMemberUniqueName="[Customer].[Customer Name].[All]" allUniqueName="[Customer].[Customer Name].[All]" dimensionUniqueName="[Customer]" displayFolder="" count="2" unbalanced="0"/>
    <cacheHierarchy uniqueName="[Customer].[Customer Segment]" caption="Customer Segment" attribute="1" defaultMemberUniqueName="[Customer].[Customer Segment].[All]" allUniqueName="[Customer].[Customer Segment].[All]" dimensionUniqueName="[Customer]" displayFolder="" count="2" unbalanced="0"/>
    <cacheHierarchy uniqueName="[Measures]" caption="Measures" attribute="1" keyAttribute="1" defaultMemberUniqueName="[Measures].[Discount]" dimensionUniqueName="[Measures]" displayFolder="" measures="1" count="1" unbalanced="0">
      <fieldsUsage count="1">
        <fieldUsage x="0"/>
      </fieldsUsage>
    </cacheHierarchy>
    <cacheHierarchy uniqueName="[Order].[Order ID]" caption="Order ID" attribute="1" defaultMemberUniqueName="[Order].[Order ID].[All]" allUniqueName="[Order].[Order ID].[All]" dimensionUniqueName="[Order]" displayFolder="" count="2" unbalanced="0"/>
    <cacheHierarchy uniqueName="[Order].[Order Priority]" caption="Order Priority" attribute="1" defaultMemberUniqueName="[Order].[Order Priority].[All]" allUniqueName="[Order].[Order Priority].[All]" allCaption="All" dimensionUniqueName="[Order]" displayFolder="" count="2" unbalanced="0">
      <fieldsUsage count="2">
        <fieldUsage x="-1"/>
        <fieldUsage x="1"/>
      </fieldsUsage>
    </cacheHierarchy>
    <cacheHierarchy uniqueName="[Order].[Returned]" caption="Returned" attribute="1" defaultMemberUniqueName="[Order].[Returned].[All]" allUniqueName="[Order].[Returned].[All]" dimensionUniqueName="[Order]" displayFolder="" count="2" unbalanced="0"/>
    <cacheHierarchy uniqueName="[Order Date].[Calendar Date]" caption="Calendar Date" defaultMemberUniqueName="[Order Date].[Calendar Date].[All]" allUniqueName="[Order Date].[Calendar Date].[All]" allCaption="All" dimensionUniqueName="[Order Date]" displayFolder="" count="4" unbalanced="0"/>
    <cacheHierarchy uniqueName="[Order Date].[Date]" caption="Date" attribute="1" keyAttribute="1" defaultMemberUniqueName="[Order Date].[Date].[All]" allUniqueName="[Order Date].[Date].[All]" dimensionUniqueName="[Order Date]" displayFolder="" count="2" unbalanced="0"/>
    <cacheHierarchy uniqueName="[Order Date].[Tableau Date]" caption="Tableau Date" attribute="1" defaultMemberUniqueName="[Order Date].[Tableau Date].[All]" allUniqueName="[Order Date].[Tableau Date].[All]" dimensionUniqueName="[Order Date]" displayFolder="" count="2" unbalanced="0"/>
    <cacheHierarchy uniqueName="[Product].[Product Container]" caption="Product Container" attribute="1" defaultMemberUniqueName="[Product].[Product Container].[All]" allUniqueName="[Product].[Product Container].[All]" dimensionUniqueName="[Product]" displayFolder="" count="2" unbalanced="0"/>
    <cacheHierarchy uniqueName="[Product].[Product Groups]" caption="Product Groups" defaultMemberUniqueName="[Product].[Product Groups].[All]" allUniqueName="[Product].[Product Groups].[All]" dimensionUniqueName="[Product]" displayFolder="" count="4" unbalanced="0"/>
    <cacheHierarchy uniqueName="[Ship Date].[Calendar Date]" caption="Calendar Date" defaultMemberUniqueName="[Ship Date].[Calendar Date].[All]" allUniqueName="[Ship Date].[Calendar Date].[All]" dimensionUniqueName="[Ship Date]" displayFolder="" count="4" unbalanced="0"/>
    <cacheHierarchy uniqueName="[Ship Date].[Date]" caption="Date" attribute="1" keyAttribute="1" defaultMemberUniqueName="[Ship Date].[Date].[All]" allUniqueName="[Ship Date].[Date].[All]" dimensionUniqueName="[Ship Date]" displayFolder="" count="2" unbalanced="0"/>
    <cacheHierarchy uniqueName="[Ship Date].[Tableau Date]" caption="Tableau Date" attribute="1" defaultMemberUniqueName="[Ship Date].[Tableau Date].[All]" allUniqueName="[Ship Date].[Tableau Date].[All]" dimensionUniqueName="[Ship Date]" displayFolder="" count="2" unbalanced="0"/>
    <cacheHierarchy uniqueName="[Customer].[Customer Key]" caption="Customer Key" attribute="1" keyAttribute="1" defaultMemberUniqueName="[Customer].[Customer Key].[All]" allUniqueName="[Customer].[Customer Key].[All]" dimensionUniqueName="[Customer]" displayFolder="" count="2" unbalanced="0" hidden="1"/>
    <cacheHierarchy uniqueName="[Customer].[Customer State]" caption="Customer State" attribute="1" defaultMemberUniqueName="[Customer].[Customer State].[All]" allUniqueName="[Customer].[Customer State].[All]" dimensionUniqueName="[Customer]" displayFolder="" count="2" unbalanced="0" hidden="1"/>
    <cacheHierarchy uniqueName="[Customer].[Geography Key]" caption="Geography Key" attribute="1" defaultMemberUniqueName="[Customer].[Geography Key].[All]" allUniqueName="[Customer].[Geography Key].[All]" dimensionUniqueName="[Customer]" displayFolder="" count="2" unbalanced="0" hidden="1"/>
    <cacheHierarchy uniqueName="[Customer].[Region]" caption="Region" attribute="1" defaultMemberUniqueName="[Customer].[Region].[All]" allUniqueName="[Customer].[Region].[All]" dimensionUniqueName="[Customer]" displayFolder="" count="2" unbalanced="0" hidden="1"/>
    <cacheHierarchy uniqueName="[Customer].[Zip Code]" caption="Zip Code" attribute="1" defaultMemberUniqueName="[Customer].[Zip Code].[All]" allUniqueName="[Customer].[Zip Code].[All]" dimensionUniqueName="[Customer]" displayFolder="" count="2" unbalanced="0" hidden="1"/>
    <cacheHierarchy uniqueName="[Order].[Order Unique]" caption="Order Unique" attribute="1" keyAttribute="1" defaultMemberUniqueName="[Order].[Order Unique].[All]" allUniqueName="[Order].[Order Unique].[All]" dimensionUniqueName="[Order]" displayFolder="" count="2" unbalanced="0" hidden="1"/>
    <cacheHierarchy uniqueName="[Order Date].[Month Name]" caption="Month Name" attribute="1" defaultMemberUniqueName="[Order Date].[Month Name].[All]" allUniqueName="[Order Date].[Month Name].[All]" dimensionUniqueName="[Order Date]" displayFolder="" count="2" unbalanced="0" hidden="1"/>
    <cacheHierarchy uniqueName="[Order Date].[Quarter Name]" caption="Quarter Name" attribute="1" defaultMemberUniqueName="[Order Date].[Quarter Name].[All]" allUniqueName="[Order Date].[Quarter Name].[All]" dimensionUniqueName="[Order Date]" displayFolder="" count="2" unbalanced="0" hidden="1"/>
    <cacheHierarchy uniqueName="[Order Date].[Year Name]" caption="Year Name" attribute="1" defaultMemberUniqueName="[Order Date].[Year Name].[All]" allUniqueName="[Order Date].[Year Name].[All]" dimensionUniqueName="[Order Date]" displayFolder="" count="2" unbalanced="0" hidden="1"/>
    <cacheHierarchy uniqueName="[Product].[Product Category]" caption="Product Category" attribute="1" defaultMemberUniqueName="[Product].[Product Category].[All]" allUniqueName="[Product].[Product Category].[All]" dimensionUniqueName="[Product]" displayFolder="" count="2" unbalanced="0" hidden="1"/>
    <cacheHierarchy uniqueName="[Product].[Product Key]" caption="Product Key" attribute="1" keyAttribute="1" defaultMemberUniqueName="[Product].[Product Key].[All]" allUniqueName="[Product].[Product Key].[All]" dimensionUniqueName="[Product]" displayFolder="" count="2" unbalanced="0" hidden="1"/>
    <cacheHierarchy uniqueName="[Product].[Product Name]" caption="Product Name" attribute="1" defaultMemberUniqueName="[Product].[Product Name].[All]" allUniqueName="[Product].[Product Name].[All]" dimensionUniqueName="[Product]" displayFolder="" count="2" unbalanced="0" hidden="1"/>
    <cacheHierarchy uniqueName="[Product].[Product Sub- Category]" caption="Product Sub- Category" attribute="1" defaultMemberUniqueName="[Product].[Product Sub- Category].[All]" allUniqueName="[Product].[Product Sub- Category].[All]" dimensionUniqueName="[Product]" displayFolder="" count="2" unbalanced="0" hidden="1"/>
    <cacheHierarchy uniqueName="[Ship Date].[Month Name]" caption="Month Name" attribute="1" defaultMemberUniqueName="[Ship Date].[Month Name].[All]" allUniqueName="[Ship Date].[Month Name].[All]" dimensionUniqueName="[Ship Date]" displayFolder="" count="2" unbalanced="0" hidden="1"/>
    <cacheHierarchy uniqueName="[Ship Date].[Quarter Name]" caption="Quarter Name" attribute="1" defaultMemberUniqueName="[Ship Date].[Quarter Name].[All]" allUniqueName="[Ship Date].[Quarter Name].[All]" dimensionUniqueName="[Ship Date]" displayFolder="" count="2" unbalanced="0" hidden="1"/>
    <cacheHierarchy uniqueName="[Ship Date].[Year Name]" caption="Year Name" attribute="1" defaultMemberUniqueName="[Ship Date].[Year Name].[All]" allUniqueName="[Ship Date].[Year Name].[All]" dimensionUniqueName="[Ship Date]" displayFolder="" count="2"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cacheHierarchy uniqueName="[Measures].[Sales]" caption="Sales" measure="1" displayFolder="" measureGroup="Order" count="0"/>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tupleCache>
    <entries count="16">
      <n v="805132.42999999935" fc="0000FF80">
        <tpls c="4">
          <tpl hier="0" item="0"/>
          <tpl fld="0" item="1"/>
          <tpl fld="1" item="6"/>
          <tpl hier="7" item="1"/>
        </tpls>
      </n>
      <n v="383477.10349999979">
        <tpls c="4">
          <tpl hier="0" item="0"/>
          <tpl fld="0" item="1"/>
          <tpl fld="1" item="2"/>
          <tpl hier="7" item="1"/>
        </tpls>
      </n>
      <n v="6560789.5069999993" fc="0000FF80">
        <tpls c="4">
          <tpl hier="0" item="0"/>
          <tpl fld="0" item="0"/>
          <tpl fld="1" item="6"/>
          <tpl hier="7" item="1"/>
        </tpls>
      </n>
      <n v="3282630.3759999988">
        <tpls c="4">
          <tpl hier="0" item="0"/>
          <tpl fld="0" item="0"/>
          <tpl fld="1" item="2"/>
          <tpl hier="7" item="1"/>
        </tpls>
      </n>
      <n v="325528.97400000016">
        <tpls c="4">
          <tpl hier="0" item="0"/>
          <tpl fld="0" item="1"/>
          <tpl fld="1" item="3"/>
          <tpl hier="7" item="1"/>
        </tpls>
      </n>
      <n v="1523588.6294999993">
        <tpls c="4">
          <tpl hier="0" item="0"/>
          <tpl fld="0" item="1"/>
          <tpl hier="5" item="4294967295"/>
          <tpl hier="7" item="1"/>
        </tpls>
      </n>
      <n v="9423241.626000002">
        <tpls c="4">
          <tpl hier="0" item="0"/>
          <tpl fld="0" item="0"/>
          <tpl fld="1" item="5"/>
          <tpl hier="7" item="1"/>
        </tpls>
      </n>
      <n v="1130661.4039999996">
        <tpls c="4">
          <tpl hier="0" item="0"/>
          <tpl fld="0" item="1"/>
          <tpl fld="1" item="5"/>
          <tpl hier="7" item="1"/>
        </tpls>
      </n>
      <n v="3278159.1310000001">
        <tpls c="4">
          <tpl hier="0" item="0"/>
          <tpl fld="0" item="0"/>
          <tpl fld="1" item="1"/>
          <tpl hier="7" item="1"/>
        </tpls>
      </n>
      <n v="421655.32649999956">
        <tpls c="4">
          <tpl hier="0" item="0"/>
          <tpl fld="0" item="1"/>
          <tpl fld="1" item="1"/>
          <tpl hier="7" item="1"/>
        </tpls>
      </n>
      <n v="2862452.1190000032">
        <tpls c="4">
          <tpl hier="0" item="0"/>
          <tpl fld="0" item="0"/>
          <tpl fld="1" item="3"/>
          <tpl hier="7" item="1"/>
        </tpls>
      </n>
      <n v="14907053.254000006">
        <tpls c="4">
          <tpl hier="0" item="0"/>
          <tpl fld="0" item="0"/>
          <tpl hier="5" item="4294967295"/>
          <tpl hier="7" item="1"/>
        </tpls>
      </n>
      <n v="2778363.2955000023">
        <tpls c="4">
          <tpl hier="0" item="0"/>
          <tpl fld="0" item="0"/>
          <tpl fld="1" item="4"/>
          <tpl hier="7" item="1"/>
        </tpls>
      </n>
      <n v="213326.74299999973">
        <tpls c="4">
          <tpl hier="0" item="0"/>
          <tpl fld="0" item="1"/>
          <tpl fld="1" item="4"/>
          <tpl hier="7" item="1"/>
        </tpls>
      </n>
      <n v="2705448.3325000014">
        <tpls c="4">
          <tpl hier="0" item="0"/>
          <tpl fld="0" item="0"/>
          <tpl fld="1" item="0"/>
          <tpl hier="7" item="1"/>
        </tpls>
      </n>
      <n v="179600.48249999998">
        <tpls c="4">
          <tpl hier="0" item="0"/>
          <tpl fld="0" item="1"/>
          <tpl fld="1" item="0"/>
          <tpl hier="7" item="1"/>
        </tpls>
      </n>
    </entries>
    <sets count="2">
      <set count="1" maxRank="1" setDefinition="{[Customer].[Customer Geography].[All]}">
        <tpls c="1">
          <tpl hier="0" item="4294967295"/>
        </tpls>
      </set>
      <set count="1" maxRank="1" setDefinition="{[Order Date].[Calendar Date].[All]}">
        <tpls c="1">
          <tpl hier="7" item="4294967295"/>
        </tpls>
      </set>
    </sets>
    <queryCache count="13">
      <query mdx="[Measures].[Sales]">
        <tpls c="1">
          <tpl fld="0" item="0"/>
        </tpls>
      </query>
      <query mdx="[Measures].[Profit]">
        <tpls c="1">
          <tpl fld="0" item="1"/>
        </tpls>
      </query>
      <query mdx="[Order].[Order Priority].&amp;[Critical]">
        <tpls c="1">
          <tpl fld="1" item="0"/>
        </tpls>
      </query>
      <query mdx="[Order].[Order Priority].&amp;[High]">
        <tpls c="1">
          <tpl fld="1" item="1"/>
        </tpls>
      </query>
      <query mdx="[Order].[Order Priority].&amp;[Low]">
        <tpls c="1">
          <tpl fld="1" item="2"/>
        </tpls>
      </query>
      <query mdx="[Order].[Order Priority].&amp;[Medium]">
        <tpls c="1">
          <tpl fld="1" item="3"/>
        </tpls>
      </query>
      <query mdx="[Order].[Order Priority].&amp;[Not Specified]">
        <tpls c="1">
          <tpl fld="1" item="4"/>
        </tpls>
      </query>
      <query mdx="[Order].[Order Priority].[All].[High_Low_Medium]">
        <tpls c="1">
          <tpl fld="1" item="5"/>
        </tpls>
      </query>
      <query mdx="[Order].[Order Priority].[All].[Member1]">
        <tpls c="1">
          <tpl fld="1" item="6"/>
        </tpls>
      </query>
      <query mdx="[Order].[Order Priority].[All]">
        <tpls c="1">
          <tpl hier="5" item="4294967295"/>
        </tpls>
      </query>
      <query mdx="[Order].[Order Priority].[All].[1]"/>
      <query mdx="[Order].[Order Priority].[1]"/>
      <query mdx="[Order].[Order Priority].[All].[Member1]]">
        <tpls c="1">
          <tpl fld="1" item="6"/>
        </tpls>
      </query>
    </queryCache>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16.43777546296" backgroundQuery="1" createdVersion="3" refreshedVersion="6" minRefreshableVersion="3" recordCount="0" supportSubquery="1" supportAdvancedDrill="1" xr:uid="{73A42616-06E3-44A8-8A39-11D7318CCA42}">
  <cacheSource type="external" connectionId="1">
    <extLst>
      <ext xmlns:x14="http://schemas.microsoft.com/office/spreadsheetml/2009/9/main" uri="{F057638F-6D5F-4e77-A914-E7F072B9BCA8}">
        <x14:sourceConnection name="SuperCube"/>
      </ext>
    </extLst>
  </cacheSource>
  <cacheFields count="0"/>
  <cacheHierarchies count="38">
    <cacheHierarchy uniqueName="[Customer].[Customer Geography]" caption="Customer Geography" defaultMemberUniqueName="[Customer].[Customer Geography].[All]" allUniqueName="[Customer].[Customer Geography].[All]" dimensionUniqueName="[Customer]" displayFolder="" count="4" unbalanced="0"/>
    <cacheHierarchy uniqueName="[Customer].[Customer Name]" caption="Customer Name" attribute="1" defaultMemberUniqueName="[Customer].[Customer Name].[All]" allUniqueName="[Customer].[Customer Name].[All]" dimensionUniqueName="[Customer]" displayFolder="" count="0" unbalanced="0"/>
    <cacheHierarchy uniqueName="[Customer].[Customer Segment]" caption="Customer Segment" attribute="1" defaultMemberUniqueName="[Customer].[Customer Segment].[All]" allUniqueName="[Customer].[Customer Segment].[All]" dimensionUniqueName="[Customer]" displayFolder="" count="0" unbalanced="0"/>
    <cacheHierarchy uniqueName="[Order].[Order ID]" caption="Order ID" attribute="1" defaultMemberUniqueName="[Order].[Order ID].[All]" allUniqueName="[Order].[Order ID].[All]" dimensionUniqueName="[Order]" displayFolder="" count="0" unbalanced="0"/>
    <cacheHierarchy uniqueName="[Order].[Order Priority]" caption="Order Priority" attribute="1" defaultMemberUniqueName="[Order].[Order Priority].[All]" allUniqueName="[Order].[Order Priority].[All]" dimensionUniqueName="[Order]" displayFolder="" count="0" unbalanced="0"/>
    <cacheHierarchy uniqueName="[Order].[Returned]" caption="Returned" attribute="1" defaultMemberUniqueName="[Order].[Returned].[All]" allUniqueName="[Order].[Returned].[All]" dimensionUniqueName="[Order]" displayFolder="" count="0" unbalanced="0"/>
    <cacheHierarchy uniqueName="[Order Date].[Calendar Date]" caption="Calendar Date" defaultMemberUniqueName="[Order Date].[Calendar Date].[All]" allUniqueName="[Order Date].[Calendar Date].[All]" dimensionUniqueName="[Order Date]" displayFolder="" count="4" unbalanced="0"/>
    <cacheHierarchy uniqueName="[Order Date].[Date]" caption="Date" attribute="1" keyAttribute="1" defaultMemberUniqueName="[Order Date].[Date].[All]" allUniqueName="[Order Date].[Date].[All]" dimensionUniqueName="[Order Date]" displayFolder="" count="0" unbalanced="0"/>
    <cacheHierarchy uniqueName="[Order Date].[Tableau Date]" caption="Tableau Date" attribute="1" defaultMemberUniqueName="[Order Date].[Tableau Date].[All]" allUniqueName="[Order Date].[Tableau Date].[All]" dimensionUniqueName="[Order Date]" displayFolder="" count="0" unbalanced="0"/>
    <cacheHierarchy uniqueName="[Product].[Product Container]" caption="Product Container" attribute="1" defaultMemberUniqueName="[Product].[Product Container].[All]" allUniqueName="[Product].[Product Container].[All]" dimensionUniqueName="[Product]" displayFolder="" count="0" unbalanced="0"/>
    <cacheHierarchy uniqueName="[Product].[Product Groups]" caption="Product Groups" defaultMemberUniqueName="[Product].[Product Groups].[All]" allUniqueName="[Product].[Product Groups].[All]" dimensionUniqueName="[Product]" displayFolder="" count="0" unbalanced="0"/>
    <cacheHierarchy uniqueName="[Ship Date].[Calendar Date]" caption="Calendar Date" defaultMemberUniqueName="[Ship Date].[Calendar Date].[All]" allUniqueName="[Ship Date].[Calendar Date].[All]" dimensionUniqueName="[Ship Date]" displayFolder="" count="0" unbalanced="0"/>
    <cacheHierarchy uniqueName="[Ship Date].[Date]" caption="Date" attribute="1" keyAttribute="1" defaultMemberUniqueName="[Ship Date].[Date].[All]" allUniqueName="[Ship Date].[Date].[All]" dimensionUniqueName="[Ship Date]" displayFolder="" count="0" unbalanced="0"/>
    <cacheHierarchy uniqueName="[Ship Date].[Tableau Date]" caption="Tableau Date" attribute="1" defaultMemberUniqueName="[Ship Date].[Tableau Date].[All]" allUniqueName="[Ship Date].[Tableau Date].[All]" dimensionUniqueName="[Ship Date]" displayFolder="" count="0" unbalanced="0"/>
    <cacheHierarchy uniqueName="[Customer].[Customer Key]" caption="Customer Key" attribute="1" keyAttribute="1" defaultMemberUniqueName="[Customer].[Customer Key].[All]" allUniqueName="[Customer].[Customer Key].[All]" dimensionUniqueName="[Customer]" displayFolder="" count="0" unbalanced="0" hidden="1"/>
    <cacheHierarchy uniqueName="[Customer].[Customer State]" caption="Customer State" attribute="1" defaultMemberUniqueName="[Customer].[Customer State].[All]" allUniqueName="[Customer].[Customer State].[All]" dimensionUniqueName="[Customer]" displayFolder="" count="0" unbalanced="0" hidden="1"/>
    <cacheHierarchy uniqueName="[Customer].[Geography Key]" caption="Geography Key" attribute="1" defaultMemberUniqueName="[Customer].[Geography Key].[All]" allUniqueName="[Customer].[Geography Key].[All]" dimensionUniqueName="[Customer]" displayFolder="" count="0" unbalanced="0" hidden="1"/>
    <cacheHierarchy uniqueName="[Customer].[Region]" caption="Region" attribute="1" defaultMemberUniqueName="[Customer].[Region].[All]" allUniqueName="[Customer].[Region].[All]" dimensionUniqueName="[Customer]" displayFolder="" count="0" unbalanced="0" hidden="1"/>
    <cacheHierarchy uniqueName="[Customer].[Zip Code]" caption="Zip Code" attribute="1" defaultMemberUniqueName="[Customer].[Zip Code].[All]" allUniqueName="[Customer].[Zip Code].[All]" dimensionUniqueName="[Customer]" displayFolder="" count="0" unbalanced="0" hidden="1"/>
    <cacheHierarchy uniqueName="[Order].[Order Unique]" caption="Order Unique" attribute="1" keyAttribute="1" defaultMemberUniqueName="[Order].[Order Unique].[All]" allUniqueName="[Order].[Order Unique].[All]" dimensionUniqueName="[Order]" displayFolder="" count="0" unbalanced="0" hidden="1"/>
    <cacheHierarchy uniqueName="[Order Date].[Month Name]" caption="Month Name" attribute="1" defaultMemberUniqueName="[Order Date].[Month Name].[All]" allUniqueName="[Order Date].[Month Name].[All]" dimensionUniqueName="[Order Date]" displayFolder="" count="0" unbalanced="0" hidden="1"/>
    <cacheHierarchy uniqueName="[Order Date].[Quarter Name]" caption="Quarter Name" attribute="1" defaultMemberUniqueName="[Order Date].[Quarter Name].[All]" allUniqueName="[Order Date].[Quarter Name].[All]" dimensionUniqueName="[Order Date]" displayFolder="" count="0" unbalanced="0" hidden="1"/>
    <cacheHierarchy uniqueName="[Order Date].[Year Name]" caption="Year Name" attribute="1" defaultMemberUniqueName="[Order Date].[Year Name].[All]" allUniqueName="[Order Date].[Year Name].[All]" dimensionUniqueName="[Order Date]" displayFolder="" count="0" unbalanced="0" hidden="1"/>
    <cacheHierarchy uniqueName="[Product].[Product Category]" caption="Product Category" attribute="1" defaultMemberUniqueName="[Product].[Product Category].[All]" allUniqueName="[Product].[Product Category].[All]" dimensionUniqueName="[Product]" displayFolder="" count="0" unbalanced="0" hidden="1"/>
    <cacheHierarchy uniqueName="[Product].[Product Key]" caption="Product Key" attribute="1" keyAttribute="1" defaultMemberUniqueName="[Product].[Product Key].[All]" allUniqueName="[Product].[Product Key].[All]" dimensionUniqueName="[Product]" displayFolder="" count="0" unbalanced="0" hidden="1"/>
    <cacheHierarchy uniqueName="[Product].[Product Name]" caption="Product Name" attribute="1" defaultMemberUniqueName="[Product].[Product Name].[All]" allUniqueName="[Product].[Product Name].[All]" dimensionUniqueName="[Product]" displayFolder="" count="0" unbalanced="0" hidden="1"/>
    <cacheHierarchy uniqueName="[Product].[Product Sub- Category]" caption="Product Sub- Category" attribute="1" defaultMemberUniqueName="[Product].[Product Sub- Category].[All]" allUniqueName="[Product].[Product Sub- Category].[All]" dimensionUniqueName="[Product]" displayFolder="" count="0" unbalanced="0" hidden="1"/>
    <cacheHierarchy uniqueName="[Ship Date].[Month Name]" caption="Month Name" attribute="1" defaultMemberUniqueName="[Ship Date].[Month Name].[All]" allUniqueName="[Ship Date].[Month Name].[All]" dimensionUniqueName="[Ship Date]" displayFolder="" count="0" unbalanced="0" hidden="1"/>
    <cacheHierarchy uniqueName="[Ship Date].[Quarter Name]" caption="Quarter Name" attribute="1" defaultMemberUniqueName="[Ship Date].[Quarter Name].[All]" allUniqueName="[Ship Date].[Quarter Name].[All]" dimensionUniqueName="[Ship Date]" displayFolder="" count="0" unbalanced="0" hidden="1"/>
    <cacheHierarchy uniqueName="[Ship Date].[Year Name]" caption="Year Name" attribute="1" defaultMemberUniqueName="[Ship Date].[Year Name].[All]" allUniqueName="[Ship Date].[Year Name].[All]" dimensionUniqueName="[Ship Date]" displayFolder="" count="0"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cacheHierarchy uniqueName="[Measures].[Sales]" caption="Sales" measure="1" displayFolder="" measureGroup="Order" count="0"/>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calculatedMembers count="2">
    <calculatedMember name="[Order].[Order Priority].[All].[High_Low_Medium]" mdx="[Order].[Order Priority].&amp;[High]+[Order].[Order Priority].&amp;[Low]+[Order].[Order Priority].&amp;[Medium]" memberName="High_Low_Medium" hierarchy="[Order].[Order Priority]" parent="[Order].[Order Priority].[All]">
      <extLst>
        <ext xmlns:x14="http://schemas.microsoft.com/office/spreadsheetml/2009/9/main" uri="{0C70D0D5-359C-4a49-802D-23BBF952B5CE}">
          <x14:calculatedMember flattenHierarchies="0" hierarchizeDistinct="0"/>
        </ext>
      </extLst>
    </calculatedMember>
    <calculatedMember name="[Order].[Order Priority].[All].[Member1]" mdx="([Order].[Order Priority].&amp;[High]+[Order].[Order Priority].&amp;[Low])_x000d__x000a_,FORE_COLOR = 65408" memberName="Member1" hierarchy="[Order].[Order Priority]" parent="[Order].[Order Priority].[All]">
      <extLst>
        <ext xmlns:x14="http://schemas.microsoft.com/office/spreadsheetml/2009/9/main" uri="{0C70D0D5-359C-4a49-802D-23BBF952B5CE}">
          <x14:calculatedMember flattenHierarchies="0" hierarchizeDistinct="0"/>
        </ext>
      </extLst>
    </calculatedMember>
  </calculatedMembers>
  <extLst>
    <ext xmlns:x14="http://schemas.microsoft.com/office/spreadsheetml/2009/9/main" uri="{725AE2AE-9491-48be-B2B4-4EB974FC3084}">
      <x14:pivotCacheDefinition slicerData="1" pivotCacheId="744487027" supportSubqueryNonVisual="1" supportSubqueryCalcMem="1" supportAddCalcMems="1"/>
    </ext>
  </extLst>
</pivotCach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Geography" xr10:uid="{2360B5F9-FA5C-4A12-8DFD-880C6CFB4E7D}" sourceName="[Customer].[Customer Geography]">
  <data>
    <olap pivotCacheId="744487027">
      <levels count="4">
        <level uniqueName="[Customer].[Customer Geography].[(All)]" sourceCaption="(All)" count="0"/>
        <level uniqueName="[Customer].[Customer Geography].[Region]" sourceCaption="Region" count="5">
          <ranges>
            <range startItem="0">
              <i n="[Customer].[Customer Geography].[Region].&amp;[Central]" c="Central"/>
              <i n="[Customer].[Customer Geography].[Region].&amp;[East]" c="East"/>
              <i n="[Customer].[Customer Geography].[Region].&amp;[South]" c="South"/>
              <i n="[Customer].[Customer Geography].[Region].&amp;[West]" c="West"/>
              <i n="[Customer].[Customer Geography].[All].UNKNOWNMEMBER" c="Unknown"/>
            </range>
          </ranges>
        </level>
        <level uniqueName="[Customer].[Customer Geography].[Customer State]" sourceCaption="Customer State" count="0"/>
        <level uniqueName="[Customer].[Customer Geography].[Zip Code]" sourceCaption="Zip Code" count="0"/>
      </levels>
      <selections count="1">
        <selection n="[Customer].[Customer Geography].[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lendar_Date" xr10:uid="{4972A7A7-54E6-45A2-BDE7-9DB3695EC275}" sourceName="[Order Date].[Calendar Date]">
  <data>
    <olap pivotCacheId="744487027">
      <levels count="4">
        <level uniqueName="[Order Date].[Calendar Date].[(All)]" sourceCaption="(All)" count="0"/>
        <level uniqueName="[Order Date].[Calendar Date].[Year Name]" sourceCaption="Year Name" count="7">
          <ranges>
            <range startItem="0">
              <i n="[Order Date].[Calendar Date].[Year Name].&amp;[2006]" c="2006"/>
              <i n="[Order Date].[Calendar Date].[Year Name].&amp;[2007]" c="2007"/>
              <i n="[Order Date].[Calendar Date].[Year Name].&amp;[2008]" c="2008"/>
              <i n="[Order Date].[Calendar Date].[Year Name].&amp;[2009]" c="2009"/>
              <i n="[Order Date].[Calendar Date].[Year Name].&amp;[2010]" c="2010"/>
              <i n="[Order Date].[Calendar Date].[Year Name].&amp;[2011]" c="2011"/>
              <i n="[Order Date].[Calendar Date].[All].UNKNOWNMEMBER" c="Unknown"/>
            </range>
          </ranges>
        </level>
        <level uniqueName="[Order Date].[Calendar Date].[Quarter Name]" sourceCaption="Quarter Name" count="0"/>
        <level uniqueName="[Order Date].[Calendar Date].[Month Name]" sourceCaption="Month Name" count="0"/>
      </levels>
      <selections count="1">
        <selection n="[Order Date].[Calendar Dat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FD470C87-1BA3-40C5-A9F6-A9AE42929DB6}" cache="Slicer_Customer_Geography" caption="Region" level="1" rowHeight="257175"/>
  <slicer name="Year Name" xr10:uid="{A9ED87C1-32E8-469F-8F8D-54F2C4297683}" cache="Slicer_Calendar_Date" caption="Year Name" level="1" rowHeight="25717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AD413-81D5-4E35-9779-9F76D24A0ADD}">
  <dimension ref="B7"/>
  <sheetViews>
    <sheetView workbookViewId="0">
      <selection activeCell="F28" sqref="F28"/>
    </sheetView>
  </sheetViews>
  <sheetFormatPr defaultRowHeight="15"/>
  <sheetData>
    <row r="7" spans="2:2" ht="15.75">
      <c r="B7" s="2" t="s">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CCDF0-1CFB-4D6C-B8C5-DB3AFC42B94F}">
  <dimension ref="A1:I41"/>
  <sheetViews>
    <sheetView tabSelected="1" workbookViewId="0">
      <selection activeCell="C8" sqref="C8"/>
    </sheetView>
  </sheetViews>
  <sheetFormatPr defaultRowHeight="15"/>
  <cols>
    <col min="1" max="1" width="16.109375" bestFit="1" customWidth="1"/>
    <col min="2" max="3" width="12" bestFit="1" customWidth="1"/>
  </cols>
  <sheetData>
    <row r="1" spans="1:3">
      <c r="A1" t="s">
        <v>0</v>
      </c>
      <c r="B1" t="str" vm="8">
        <f>CUBEMEMBER("SuperCube","[Measures].[Sales]")</f>
        <v>Sales</v>
      </c>
      <c r="C1" t="str" vm="3">
        <f>CUBEMEMBER("SuperCube","[Measures].[Profit]")</f>
        <v>Profit</v>
      </c>
    </row>
    <row r="2" spans="1:3">
      <c r="A2" s="1" t="str" vm="10">
        <f>CUBEMEMBER("SuperCube","[Order].[Order Priority].&amp;[Critical]")</f>
        <v>Critical</v>
      </c>
      <c r="B2" vm="25">
        <f>CUBEVALUE("SuperCube",$A2,B$1,Slicer_Customer_Geography,Slicer_Calendar_Date)</f>
        <v>2705448.3325000014</v>
      </c>
      <c r="C2" vm="26">
        <f>CUBEVALUE("SuperCube",$A2,C$1,Slicer_Customer_Geography,Slicer_Calendar_Date)</f>
        <v>179600.48249999998</v>
      </c>
    </row>
    <row r="3" spans="1:3">
      <c r="A3" s="1" t="str" vm="7">
        <f>CUBEMEMBER("SuperCube","[Order].[Order Priority].&amp;[High]")</f>
        <v>High</v>
      </c>
      <c r="B3" vm="19">
        <f>CUBEVALUE("SuperCube",$A3,B$1,Slicer_Customer_Geography,Slicer_Calendar_Date)</f>
        <v>3278159.1310000001</v>
      </c>
      <c r="C3" vm="20">
        <f>CUBEVALUE("SuperCube",$A3,C$1,Slicer_Customer_Geography,Slicer_Calendar_Date)</f>
        <v>421655.32649999956</v>
      </c>
    </row>
    <row r="4" spans="1:3">
      <c r="A4" s="1" t="str" vm="5">
        <f>CUBEMEMBER("SuperCube","[Order].[Order Priority].&amp;[Low]")</f>
        <v>Low</v>
      </c>
      <c r="B4" vm="14">
        <f>CUBEVALUE("SuperCube",$A4,B$1,Slicer_Customer_Geography,Slicer_Calendar_Date)</f>
        <v>3282630.3759999988</v>
      </c>
      <c r="C4" vm="12">
        <f>CUBEVALUE("SuperCube",$A4,C$1,Slicer_Customer_Geography,Slicer_Calendar_Date)</f>
        <v>383477.10349999979</v>
      </c>
    </row>
    <row r="5" spans="1:3">
      <c r="A5" s="1" t="str" vm="2">
        <f>CUBEMEMBER("SuperCube","[Order].[Order Priority].&amp;[Medium]")</f>
        <v>Medium</v>
      </c>
      <c r="B5" vm="21">
        <f>CUBEVALUE("SuperCube",$A5,B$1,Slicer_Customer_Geography,Slicer_Calendar_Date)</f>
        <v>2862452.1190000032</v>
      </c>
      <c r="C5" vm="15">
        <f>CUBEVALUE("SuperCube",$A5,C$1,Slicer_Customer_Geography,Slicer_Calendar_Date)</f>
        <v>325528.97400000016</v>
      </c>
    </row>
    <row r="6" spans="1:3">
      <c r="A6" s="1" t="str" vm="9">
        <f>CUBEMEMBER("SuperCube","[Order].[Order Priority].&amp;[Not Specified]")</f>
        <v>Not Specified</v>
      </c>
      <c r="B6" vm="23">
        <f>CUBEVALUE("SuperCube",$A6,B$1,Slicer_Customer_Geography,Slicer_Calendar_Date)</f>
        <v>2778363.2955000023</v>
      </c>
      <c r="C6" vm="24">
        <f>CUBEVALUE("SuperCube",$A6,C$1,Slicer_Customer_Geography,Slicer_Calendar_Date)</f>
        <v>213326.74299999973</v>
      </c>
    </row>
    <row r="7" spans="1:3">
      <c r="A7" s="1" t="str" vm="6">
        <f>CUBEMEMBER("SuperCube","[Order].[Order Priority].[All].[High_Low_Medium]")</f>
        <v>High_Low_Medium</v>
      </c>
      <c r="B7" vm="17">
        <f>CUBEVALUE("SuperCube",$A7,B$1,Slicer_Customer_Geography,Slicer_Calendar_Date)</f>
        <v>9423241.626000002</v>
      </c>
      <c r="C7" vm="18">
        <f>CUBEVALUE("SuperCube",$A7,C$1,Slicer_Customer_Geography,Slicer_Calendar_Date)</f>
        <v>1130661.4039999996</v>
      </c>
    </row>
    <row r="8" spans="1:3">
      <c r="A8" s="1" t="str" vm="4">
        <f>CUBEMEMBER("SuperCube","[Order].[Order Priority].[All].[Member1]]")</f>
        <v>Member1</v>
      </c>
      <c r="B8" vm="13">
        <f>CUBEVALUE("SuperCube",$A8,B$1,Slicer_Customer_Geography,Slicer_Calendar_Date)</f>
        <v>6560789.5069999993</v>
      </c>
      <c r="C8" vm="11">
        <f>CUBEVALUE("SuperCube",$A8,C$1,Slicer_Customer_Geography,Slicer_Calendar_Date)</f>
        <v>805132.42999999935</v>
      </c>
    </row>
    <row r="9" spans="1:3">
      <c r="A9" s="1" t="str" vm="1">
        <f>CUBEMEMBER("SuperCube","[Order].[Order Priority].[All]","Grand Total")</f>
        <v>Grand Total</v>
      </c>
      <c r="B9" vm="22">
        <f>CUBEVALUE("SuperCube",$A9,B$1,Slicer_Customer_Geography,Slicer_Calendar_Date)</f>
        <v>14907053.254000006</v>
      </c>
      <c r="C9" vm="16">
        <f>CUBEVALUE("SuperCube",$A9,C$1,Slicer_Customer_Geography,Slicer_Calendar_Date)</f>
        <v>1523588.6294999993</v>
      </c>
    </row>
    <row r="19" spans="2:9" ht="15.75">
      <c r="B19" s="4" t="s">
        <v>2</v>
      </c>
      <c r="C19" s="5"/>
      <c r="D19" s="5"/>
      <c r="E19" s="5"/>
      <c r="F19" s="5"/>
      <c r="G19" s="5"/>
      <c r="H19" s="5"/>
      <c r="I19" s="5"/>
    </row>
    <row r="20" spans="2:9" ht="15.75">
      <c r="B20" s="3" t="s">
        <v>3</v>
      </c>
    </row>
    <row r="23" spans="2:9" ht="15.75">
      <c r="B23" s="3"/>
    </row>
    <row r="24" spans="2:9" ht="15.75">
      <c r="B24" s="3"/>
    </row>
    <row r="25" spans="2:9" ht="15.75">
      <c r="B25" s="4" t="s">
        <v>4</v>
      </c>
    </row>
    <row r="26" spans="2:9" ht="15.75">
      <c r="B26" s="3" t="s">
        <v>5</v>
      </c>
    </row>
    <row r="27" spans="2:9" ht="15.75">
      <c r="B27" s="3"/>
    </row>
    <row r="28" spans="2:9" ht="15.75">
      <c r="B28" s="3" t="s">
        <v>6</v>
      </c>
    </row>
    <row r="29" spans="2:9" ht="15.75">
      <c r="B29" s="3" t="s">
        <v>7</v>
      </c>
    </row>
    <row r="30" spans="2:9" ht="15.75">
      <c r="B30" s="3"/>
    </row>
    <row r="34" spans="2:2" ht="15.75">
      <c r="B34" s="3"/>
    </row>
    <row r="35" spans="2:2" ht="15.75">
      <c r="B35" s="3"/>
    </row>
    <row r="37" spans="2:2" ht="15.75">
      <c r="B37" s="3"/>
    </row>
    <row r="38" spans="2:2" ht="15.75">
      <c r="B38" s="3"/>
    </row>
    <row r="39" spans="2:2" ht="15.75">
      <c r="B39" s="3"/>
    </row>
    <row r="40" spans="2:2" ht="15.75">
      <c r="B40" s="3"/>
    </row>
    <row r="41" spans="2:2" ht="15.75">
      <c r="B41" s="3"/>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Teorie</vt:lpstr>
      <vt:lpstr>Kontingenčka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dc:creator>
  <cp:lastModifiedBy>Pavel La</cp:lastModifiedBy>
  <dcterms:created xsi:type="dcterms:W3CDTF">2020-07-04T08:29:15Z</dcterms:created>
  <dcterms:modified xsi:type="dcterms:W3CDTF">2020-07-05T06:28:24Z</dcterms:modified>
</cp:coreProperties>
</file>