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==== S K O L E N I    CZECHITAS\student-excel\"/>
    </mc:Choice>
  </mc:AlternateContent>
  <bookViews>
    <workbookView xWindow="120" yWindow="90" windowWidth="17100" windowHeight="9855"/>
  </bookViews>
  <sheets>
    <sheet name="Úvod" sheetId="3" r:id="rId1"/>
    <sheet name="SUBTOTAL základ" sheetId="1" r:id="rId2"/>
    <sheet name="porovnani" sheetId="4" r:id="rId3"/>
  </sheets>
  <definedNames>
    <definedName name="_xlnm._FilterDatabase" localSheetId="1" hidden="1">'SUBTOTAL základ'!$B$15:$F$27</definedName>
    <definedName name="Data">#REF!</definedName>
    <definedName name="Mzda">#REF!</definedName>
    <definedName name="Vek">#REF!</definedName>
  </definedNames>
  <calcPr calcId="171027"/>
</workbook>
</file>

<file path=xl/calcChain.xml><?xml version="1.0" encoding="utf-8"?>
<calcChain xmlns="http://schemas.openxmlformats.org/spreadsheetml/2006/main">
  <c r="O11" i="1" l="1"/>
  <c r="N11" i="1"/>
  <c r="M11" i="1"/>
  <c r="N7" i="1"/>
  <c r="M7" i="1"/>
  <c r="N10" i="1"/>
  <c r="O10" i="1"/>
  <c r="N12" i="1"/>
  <c r="N6" i="1"/>
  <c r="O6" i="1"/>
  <c r="N8" i="1"/>
  <c r="M10" i="1"/>
  <c r="M6" i="1"/>
  <c r="M12" i="1"/>
  <c r="M8" i="1"/>
  <c r="N9" i="1"/>
  <c r="O9" i="1"/>
  <c r="M9" i="1"/>
  <c r="N5" i="1"/>
  <c r="O5" i="1"/>
  <c r="M5" i="1"/>
  <c r="O7" i="1" l="1"/>
  <c r="O8" i="1"/>
  <c r="O12" i="1"/>
</calcChain>
</file>

<file path=xl/sharedStrings.xml><?xml version="1.0" encoding="utf-8"?>
<sst xmlns="http://schemas.openxmlformats.org/spreadsheetml/2006/main" count="97" uniqueCount="60">
  <si>
    <t>SUBTOTAL</t>
  </si>
  <si>
    <t>průměr</t>
  </si>
  <si>
    <t>suma</t>
  </si>
  <si>
    <t>Jméno</t>
  </si>
  <si>
    <t>počet</t>
  </si>
  <si>
    <t>Alžběta</t>
  </si>
  <si>
    <t>Bětka</t>
  </si>
  <si>
    <t>Dana</t>
  </si>
  <si>
    <t>Ema</t>
  </si>
  <si>
    <t>Hana</t>
  </si>
  <si>
    <t>Iva</t>
  </si>
  <si>
    <t>Jana</t>
  </si>
  <si>
    <t>Lida</t>
  </si>
  <si>
    <t>Mirka</t>
  </si>
  <si>
    <t>Nina</t>
  </si>
  <si>
    <t>Ola</t>
  </si>
  <si>
    <t>Tina</t>
  </si>
  <si>
    <t>Věk</t>
  </si>
  <si>
    <t>id</t>
  </si>
  <si>
    <t>vše</t>
  </si>
  <si>
    <t>Mzda</t>
  </si>
  <si>
    <t>Data</t>
  </si>
  <si>
    <t xml:space="preserve">Funkce </t>
  </si>
  <si>
    <t>PRŮMĚR</t>
  </si>
  <si>
    <t>POČET</t>
  </si>
  <si>
    <t>POČET2</t>
  </si>
  <si>
    <t>MAX</t>
  </si>
  <si>
    <t>MIN</t>
  </si>
  <si>
    <t>SOUČIN</t>
  </si>
  <si>
    <t>SMODCH.VÝBĚR</t>
  </si>
  <si>
    <t>SMODCH</t>
  </si>
  <si>
    <t>SUMA</t>
  </si>
  <si>
    <t>VAR.VÝBĚR</t>
  </si>
  <si>
    <t>VAR</t>
  </si>
  <si>
    <t>Konstanta funkce
(zahrnuje skryté hodnoty)</t>
  </si>
  <si>
    <t>Konstanta funkce
(ignoruje skyté hodnoty)</t>
  </si>
  <si>
    <t>Konstanta_funkce</t>
  </si>
  <si>
    <t>SUBTOTAL(konstanta_funkce;odkaz1;odkaz2; atd.)</t>
  </si>
  <si>
    <t>SYNTAXE</t>
  </si>
  <si>
    <t>počet2</t>
  </si>
  <si>
    <t xml:space="preserve"> </t>
  </si>
  <si>
    <t>http://office.lasakovi.com</t>
  </si>
  <si>
    <t>Tabulka s daty</t>
  </si>
  <si>
    <t>věk</t>
  </si>
  <si>
    <t>mzda</t>
  </si>
  <si>
    <t>data</t>
  </si>
  <si>
    <t>skryté řádky</t>
  </si>
  <si>
    <t>Pavel Lasák</t>
  </si>
  <si>
    <t>http://office.lasakovi.com/excel/funkce/ms-excel-funkce-cz-en/</t>
  </si>
  <si>
    <t>http://office.lasakovi.com/excel/zaklady/on-line-kurz-zdarma/</t>
  </si>
  <si>
    <t>http://office.lasakovi.com/excel/funkce/subtotal-funkce-excel/</t>
  </si>
  <si>
    <t>SUBTOTAL vs SUMIFS,….</t>
  </si>
  <si>
    <t>http://office.lasakovi.com/</t>
  </si>
  <si>
    <t xml:space="preserve">Jak na Excel </t>
  </si>
  <si>
    <t>CZECHITAS</t>
  </si>
  <si>
    <t>Obsah cvičení</t>
  </si>
  <si>
    <t>Lektor, expert na Microsoft Excel, držitel prestižního ocenění Microsoftu MVP v České republice</t>
  </si>
  <si>
    <t>Další informace ke cvičení:</t>
  </si>
  <si>
    <t>Copyright, Pavel Lasák 2017</t>
  </si>
  <si>
    <t>Porovnání SUBTOTAL s jinými funkcemi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</si>
</sst>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20"/>
      <name val="Arial CE"/>
      <charset val="238"/>
    </font>
    <font>
      <sz val="11"/>
      <name val="Arial CE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Calibri"/>
      <family val="2"/>
      <charset val="238"/>
      <scheme val="minor"/>
    </font>
    <font>
      <b/>
      <sz val="48"/>
      <color theme="4" tint="-0.499984740745262"/>
      <name val="Arial CE"/>
      <charset val="238"/>
    </font>
    <font>
      <b/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30"/>
      <color theme="0"/>
      <name val="Calibri"/>
      <family val="2"/>
      <charset val="238"/>
      <scheme val="minor"/>
    </font>
    <font>
      <b/>
      <sz val="26"/>
      <color theme="0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  <font>
      <sz val="12"/>
      <color theme="0"/>
      <name val="Courier New"/>
      <family val="3"/>
      <charset val="238"/>
    </font>
    <font>
      <b/>
      <sz val="12"/>
      <name val="Arial CE"/>
      <charset val="238"/>
    </font>
    <font>
      <b/>
      <sz val="18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double">
        <color indexed="64"/>
      </bottom>
      <diagonal/>
    </border>
    <border>
      <left/>
      <right style="thin">
        <color auto="1"/>
      </right>
      <top/>
      <bottom style="double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rgb="FF002060"/>
      </left>
      <right/>
      <top style="thick">
        <color rgb="FF002060"/>
      </top>
      <bottom/>
      <diagonal/>
    </border>
    <border>
      <left/>
      <right/>
      <top style="thick">
        <color rgb="FF002060"/>
      </top>
      <bottom/>
      <diagonal/>
    </border>
    <border>
      <left/>
      <right style="thick">
        <color rgb="FF002060"/>
      </right>
      <top style="thick">
        <color rgb="FF002060"/>
      </top>
      <bottom/>
      <diagonal/>
    </border>
    <border>
      <left style="thick">
        <color rgb="FF002060"/>
      </left>
      <right/>
      <top/>
      <bottom/>
      <diagonal/>
    </border>
    <border>
      <left/>
      <right style="thick">
        <color rgb="FF002060"/>
      </right>
      <top/>
      <bottom/>
      <diagonal/>
    </border>
    <border>
      <left style="thick">
        <color rgb="FF002060"/>
      </left>
      <right/>
      <top/>
      <bottom style="thick">
        <color rgb="FF002060"/>
      </bottom>
      <diagonal/>
    </border>
    <border>
      <left/>
      <right/>
      <top/>
      <bottom style="thick">
        <color rgb="FF002060"/>
      </bottom>
      <diagonal/>
    </border>
    <border>
      <left/>
      <right style="thick">
        <color rgb="FF002060"/>
      </right>
      <top/>
      <bottom style="thick">
        <color rgb="FF002060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13">
    <xf numFmtId="0" fontId="0" fillId="0" borderId="0" xfId="0"/>
    <xf numFmtId="0" fontId="0" fillId="0" borderId="1" xfId="0" applyBorder="1"/>
    <xf numFmtId="0" fontId="0" fillId="0" borderId="0" xfId="0" applyBorder="1"/>
    <xf numFmtId="0" fontId="1" fillId="0" borderId="0" xfId="0" applyFont="1"/>
    <xf numFmtId="0" fontId="3" fillId="0" borderId="0" xfId="0" applyFont="1"/>
    <xf numFmtId="0" fontId="0" fillId="0" borderId="3" xfId="0" applyBorder="1"/>
    <xf numFmtId="0" fontId="0" fillId="0" borderId="4" xfId="0" applyBorder="1" applyAlignment="1">
      <alignment horizontal="center" textRotation="90" wrapText="1"/>
    </xf>
    <xf numFmtId="0" fontId="0" fillId="0" borderId="5" xfId="0" applyBorder="1" applyAlignment="1">
      <alignment horizontal="center" textRotation="90" wrapText="1"/>
    </xf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4" borderId="2" xfId="0" applyFill="1" applyBorder="1"/>
    <xf numFmtId="0" fontId="0" fillId="4" borderId="0" xfId="0" applyFill="1" applyBorder="1"/>
    <xf numFmtId="0" fontId="0" fillId="4" borderId="1" xfId="0" applyFill="1" applyBorder="1"/>
    <xf numFmtId="0" fontId="0" fillId="5" borderId="0" xfId="0" applyFill="1"/>
    <xf numFmtId="0" fontId="0" fillId="5" borderId="1" xfId="0" applyFill="1" applyBorder="1"/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3" fillId="6" borderId="12" xfId="0" applyFont="1" applyFill="1" applyBorder="1"/>
    <xf numFmtId="0" fontId="3" fillId="6" borderId="15" xfId="0" applyFont="1" applyFill="1" applyBorder="1"/>
    <xf numFmtId="0" fontId="3" fillId="6" borderId="16" xfId="0" applyFont="1" applyFill="1" applyBorder="1"/>
    <xf numFmtId="0" fontId="0" fillId="0" borderId="17" xfId="0" applyBorder="1" applyAlignment="1">
      <alignment horizontal="center"/>
    </xf>
    <xf numFmtId="3" fontId="0" fillId="0" borderId="0" xfId="0" applyNumberFormat="1" applyBorder="1"/>
    <xf numFmtId="0" fontId="0" fillId="0" borderId="18" xfId="0" applyBorder="1"/>
    <xf numFmtId="0" fontId="0" fillId="0" borderId="19" xfId="0" applyBorder="1" applyAlignment="1">
      <alignment horizontal="center"/>
    </xf>
    <xf numFmtId="3" fontId="0" fillId="0" borderId="1" xfId="0" applyNumberFormat="1" applyBorder="1"/>
    <xf numFmtId="0" fontId="0" fillId="0" borderId="20" xfId="0" applyBorder="1"/>
    <xf numFmtId="0" fontId="0" fillId="7" borderId="0" xfId="0" applyFill="1"/>
    <xf numFmtId="0" fontId="5" fillId="0" borderId="0" xfId="0" applyFont="1" applyBorder="1" applyAlignment="1">
      <alignment horizontal="center"/>
    </xf>
    <xf numFmtId="0" fontId="7" fillId="8" borderId="0" xfId="0" applyFont="1" applyFill="1" applyBorder="1" applyAlignment="1">
      <alignment horizontal="center"/>
    </xf>
    <xf numFmtId="0" fontId="7" fillId="8" borderId="1" xfId="0" applyFont="1" applyFill="1" applyBorder="1" applyAlignment="1">
      <alignment horizontal="center"/>
    </xf>
    <xf numFmtId="0" fontId="10" fillId="0" borderId="0" xfId="1"/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4" fillId="10" borderId="0" xfId="0" applyFont="1" applyFill="1" applyBorder="1" applyAlignment="1">
      <alignment horizontal="center" vertical="center"/>
    </xf>
    <xf numFmtId="0" fontId="0" fillId="9" borderId="21" xfId="0" applyFill="1" applyBorder="1"/>
    <xf numFmtId="0" fontId="0" fillId="9" borderId="22" xfId="0" applyFill="1" applyBorder="1"/>
    <xf numFmtId="0" fontId="0" fillId="9" borderId="23" xfId="0" applyFill="1" applyBorder="1"/>
    <xf numFmtId="0" fontId="0" fillId="9" borderId="24" xfId="0" applyFill="1" applyBorder="1"/>
    <xf numFmtId="0" fontId="15" fillId="9" borderId="0" xfId="0" applyFont="1" applyFill="1" applyBorder="1"/>
    <xf numFmtId="0" fontId="0" fillId="9" borderId="0" xfId="0" applyFill="1" applyBorder="1"/>
    <xf numFmtId="0" fontId="1" fillId="9" borderId="0" xfId="0" applyFont="1" applyFill="1" applyBorder="1"/>
    <xf numFmtId="0" fontId="0" fillId="9" borderId="25" xfId="0" applyFill="1" applyBorder="1"/>
    <xf numFmtId="0" fontId="16" fillId="9" borderId="24" xfId="0" applyFont="1" applyFill="1" applyBorder="1"/>
    <xf numFmtId="0" fontId="16" fillId="9" borderId="0" xfId="0" applyFont="1" applyFill="1" applyBorder="1"/>
    <xf numFmtId="0" fontId="16" fillId="9" borderId="0" xfId="0" applyFont="1" applyFill="1" applyBorder="1" applyAlignment="1">
      <alignment vertical="center"/>
    </xf>
    <xf numFmtId="0" fontId="17" fillId="9" borderId="0" xfId="0" applyFont="1" applyFill="1" applyBorder="1"/>
    <xf numFmtId="0" fontId="16" fillId="9" borderId="25" xfId="0" applyFont="1" applyFill="1" applyBorder="1"/>
    <xf numFmtId="0" fontId="16" fillId="0" borderId="0" xfId="0" applyFont="1"/>
    <xf numFmtId="0" fontId="0" fillId="9" borderId="26" xfId="0" applyFill="1" applyBorder="1"/>
    <xf numFmtId="0" fontId="0" fillId="9" borderId="27" xfId="0" applyFill="1" applyBorder="1"/>
    <xf numFmtId="0" fontId="0" fillId="9" borderId="28" xfId="0" applyFill="1" applyBorder="1"/>
    <xf numFmtId="0" fontId="0" fillId="11" borderId="21" xfId="0" applyFill="1" applyBorder="1"/>
    <xf numFmtId="0" fontId="0" fillId="11" borderId="22" xfId="0" applyFill="1" applyBorder="1"/>
    <xf numFmtId="0" fontId="0" fillId="11" borderId="23" xfId="0" applyFill="1" applyBorder="1"/>
    <xf numFmtId="0" fontId="8" fillId="11" borderId="0" xfId="0" applyFont="1" applyFill="1" applyBorder="1" applyAlignment="1">
      <alignment horizontal="center" vertical="center"/>
    </xf>
    <xf numFmtId="0" fontId="8" fillId="11" borderId="25" xfId="0" applyFont="1" applyFill="1" applyBorder="1" applyAlignment="1">
      <alignment horizontal="center" vertical="center"/>
    </xf>
    <xf numFmtId="0" fontId="0" fillId="0" borderId="0" xfId="0" quotePrefix="1"/>
    <xf numFmtId="0" fontId="19" fillId="11" borderId="24" xfId="0" applyFont="1" applyFill="1" applyBorder="1" applyAlignment="1">
      <alignment horizontal="center" vertical="center"/>
    </xf>
    <xf numFmtId="0" fontId="19" fillId="11" borderId="0" xfId="0" applyFont="1" applyFill="1" applyBorder="1" applyAlignment="1">
      <alignment horizontal="center" vertical="center"/>
    </xf>
    <xf numFmtId="0" fontId="20" fillId="11" borderId="24" xfId="0" applyFont="1" applyFill="1" applyBorder="1" applyAlignment="1">
      <alignment horizontal="center" vertical="top" wrapText="1"/>
    </xf>
    <xf numFmtId="0" fontId="9" fillId="11" borderId="0" xfId="0" applyFont="1" applyFill="1" applyBorder="1" applyAlignment="1">
      <alignment horizontal="center" vertical="center"/>
    </xf>
    <xf numFmtId="0" fontId="9" fillId="11" borderId="25" xfId="0" applyFont="1" applyFill="1" applyBorder="1" applyAlignment="1">
      <alignment horizontal="center" vertical="center"/>
    </xf>
    <xf numFmtId="0" fontId="0" fillId="11" borderId="26" xfId="0" applyFill="1" applyBorder="1"/>
    <xf numFmtId="0" fontId="0" fillId="11" borderId="27" xfId="0" applyFill="1" applyBorder="1"/>
    <xf numFmtId="0" fontId="0" fillId="11" borderId="28" xfId="0" applyFill="1" applyBorder="1"/>
    <xf numFmtId="0" fontId="22" fillId="12" borderId="21" xfId="0" applyFont="1" applyFill="1" applyBorder="1"/>
    <xf numFmtId="0" fontId="0" fillId="12" borderId="22" xfId="0" applyFill="1" applyBorder="1"/>
    <xf numFmtId="0" fontId="0" fillId="12" borderId="23" xfId="0" applyFill="1" applyBorder="1"/>
    <xf numFmtId="0" fontId="22" fillId="12" borderId="24" xfId="0" applyFont="1" applyFill="1" applyBorder="1"/>
    <xf numFmtId="0" fontId="23" fillId="12" borderId="0" xfId="0" applyFont="1" applyFill="1" applyBorder="1"/>
    <xf numFmtId="0" fontId="0" fillId="12" borderId="0" xfId="0" applyFill="1" applyBorder="1"/>
    <xf numFmtId="0" fontId="0" fillId="12" borderId="25" xfId="0" applyFill="1" applyBorder="1"/>
    <xf numFmtId="0" fontId="0" fillId="0" borderId="0" xfId="0" applyAlignment="1">
      <alignment vertical="center"/>
    </xf>
    <xf numFmtId="0" fontId="22" fillId="12" borderId="24" xfId="0" applyFont="1" applyFill="1" applyBorder="1" applyAlignment="1">
      <alignment vertical="center"/>
    </xf>
    <xf numFmtId="0" fontId="0" fillId="12" borderId="0" xfId="0" applyFill="1" applyBorder="1" applyAlignment="1">
      <alignment vertical="center"/>
    </xf>
    <xf numFmtId="0" fontId="0" fillId="12" borderId="25" xfId="0" applyFill="1" applyBorder="1" applyAlignment="1">
      <alignment vertical="center"/>
    </xf>
    <xf numFmtId="0" fontId="10" fillId="12" borderId="24" xfId="1" applyFill="1" applyBorder="1" applyAlignment="1">
      <alignment vertical="center"/>
    </xf>
    <xf numFmtId="0" fontId="10" fillId="12" borderId="26" xfId="1" applyFill="1" applyBorder="1"/>
    <xf numFmtId="0" fontId="0" fillId="12" borderId="27" xfId="0" applyFill="1" applyBorder="1"/>
    <xf numFmtId="0" fontId="10" fillId="12" borderId="27" xfId="1" applyFill="1" applyBorder="1"/>
    <xf numFmtId="0" fontId="0" fillId="12" borderId="28" xfId="0" applyFill="1" applyBorder="1"/>
    <xf numFmtId="0" fontId="10" fillId="12" borderId="0" xfId="1" applyFill="1"/>
    <xf numFmtId="0" fontId="12" fillId="0" borderId="0" xfId="0" applyFont="1" applyBorder="1" applyAlignment="1">
      <alignment horizontal="center" vertical="center" wrapText="1"/>
    </xf>
    <xf numFmtId="0" fontId="13" fillId="9" borderId="0" xfId="0" applyFont="1" applyFill="1" applyBorder="1" applyAlignment="1">
      <alignment horizontal="center" vertical="center"/>
    </xf>
    <xf numFmtId="0" fontId="18" fillId="11" borderId="24" xfId="0" applyFont="1" applyFill="1" applyBorder="1" applyAlignment="1">
      <alignment horizontal="center" vertical="center"/>
    </xf>
    <xf numFmtId="0" fontId="18" fillId="11" borderId="0" xfId="0" applyFont="1" applyFill="1" applyBorder="1" applyAlignment="1">
      <alignment horizontal="center" vertical="center"/>
    </xf>
    <xf numFmtId="0" fontId="20" fillId="11" borderId="0" xfId="0" applyFont="1" applyFill="1" applyBorder="1" applyAlignment="1">
      <alignment horizontal="center" vertical="top" wrapText="1"/>
    </xf>
    <xf numFmtId="0" fontId="21" fillId="11" borderId="0" xfId="0" applyFont="1" applyFill="1" applyBorder="1" applyAlignment="1">
      <alignment horizontal="center" vertical="center"/>
    </xf>
    <xf numFmtId="0" fontId="21" fillId="11" borderId="25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8" xfId="0" applyBorder="1" applyAlignment="1">
      <alignment horizontal="left"/>
    </xf>
    <xf numFmtId="0" fontId="5" fillId="0" borderId="0" xfId="0" applyFont="1" applyBorder="1" applyAlignment="1">
      <alignment horizontal="center"/>
    </xf>
    <xf numFmtId="0" fontId="6" fillId="6" borderId="13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6" borderId="14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2" fillId="3" borderId="0" xfId="0" applyFont="1" applyFill="1" applyAlignment="1">
      <alignment horizontal="center" vertical="center"/>
    </xf>
    <xf numFmtId="0" fontId="11" fillId="0" borderId="0" xfId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mvp.microsoft.com/en-us/PublicProfile/5002722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352425</xdr:colOff>
      <xdr:row>11</xdr:row>
      <xdr:rowOff>76200</xdr:rowOff>
    </xdr:from>
    <xdr:to>
      <xdr:col>7</xdr:col>
      <xdr:colOff>352425</xdr:colOff>
      <xdr:row>14</xdr:row>
      <xdr:rowOff>95151</xdr:rowOff>
    </xdr:to>
    <xdr:pic>
      <xdr:nvPicPr>
        <xdr:cNvPr id="2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5A8D8B4-9BB2-4F42-B4D7-BA07CB9159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162300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19</xdr:row>
      <xdr:rowOff>0</xdr:rowOff>
    </xdr:from>
    <xdr:to>
      <xdr:col>7</xdr:col>
      <xdr:colOff>349491</xdr:colOff>
      <xdr:row>21</xdr:row>
      <xdr:rowOff>228600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85766626-513B-4EA5-832A-D5948F43F8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5086350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11</xdr:row>
      <xdr:rowOff>104775</xdr:rowOff>
    </xdr:from>
    <xdr:to>
      <xdr:col>7</xdr:col>
      <xdr:colOff>317259</xdr:colOff>
      <xdr:row>14</xdr:row>
      <xdr:rowOff>122860</xdr:rowOff>
    </xdr:to>
    <xdr:pic>
      <xdr:nvPicPr>
        <xdr:cNvPr id="4" name="Obrázek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DF5524B-94BA-4B40-A5EA-91C102AD87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19087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19</xdr:row>
      <xdr:rowOff>0</xdr:rowOff>
    </xdr:from>
    <xdr:to>
      <xdr:col>7</xdr:col>
      <xdr:colOff>314325</xdr:colOff>
      <xdr:row>21</xdr:row>
      <xdr:rowOff>226868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60DA1F16-D9C6-46C0-AC4F-09C3AB07E1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05400" y="5086350"/>
          <a:ext cx="0" cy="703118"/>
        </a:xfrm>
        <a:prstGeom prst="rect">
          <a:avLst/>
        </a:prstGeom>
      </xdr:spPr>
    </xdr:pic>
    <xdr:clientData/>
  </xdr:twoCellAnchor>
  <xdr:twoCellAnchor editAs="oneCell">
    <xdr:from>
      <xdr:col>7</xdr:col>
      <xdr:colOff>352425</xdr:colOff>
      <xdr:row>11</xdr:row>
      <xdr:rowOff>76200</xdr:rowOff>
    </xdr:from>
    <xdr:to>
      <xdr:col>7</xdr:col>
      <xdr:colOff>352425</xdr:colOff>
      <xdr:row>14</xdr:row>
      <xdr:rowOff>95151</xdr:rowOff>
    </xdr:to>
    <xdr:pic>
      <xdr:nvPicPr>
        <xdr:cNvPr id="6" name="Obrázek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491E8BF-64C6-445F-BE4D-2B3FEF499E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162300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19</xdr:row>
      <xdr:rowOff>0</xdr:rowOff>
    </xdr:from>
    <xdr:to>
      <xdr:col>7</xdr:col>
      <xdr:colOff>349491</xdr:colOff>
      <xdr:row>21</xdr:row>
      <xdr:rowOff>228600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687B8D21-4DD2-4808-8F78-DC7DC5B22B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5086350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11</xdr:row>
      <xdr:rowOff>104775</xdr:rowOff>
    </xdr:from>
    <xdr:to>
      <xdr:col>7</xdr:col>
      <xdr:colOff>317259</xdr:colOff>
      <xdr:row>14</xdr:row>
      <xdr:rowOff>122860</xdr:rowOff>
    </xdr:to>
    <xdr:pic>
      <xdr:nvPicPr>
        <xdr:cNvPr id="8" name="Obrázek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1884907-CFB9-4022-A172-9BB3866E98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19087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11</xdr:row>
      <xdr:rowOff>161925</xdr:rowOff>
    </xdr:from>
    <xdr:to>
      <xdr:col>7</xdr:col>
      <xdr:colOff>314325</xdr:colOff>
      <xdr:row>14</xdr:row>
      <xdr:rowOff>170485</xdr:rowOff>
    </xdr:to>
    <xdr:pic>
      <xdr:nvPicPr>
        <xdr:cNvPr id="9" name="Obrázek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A979759-6EEB-4097-9E13-7622B21365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5400" y="3248025"/>
          <a:ext cx="0" cy="780085"/>
        </a:xfrm>
        <a:prstGeom prst="rect">
          <a:avLst/>
        </a:prstGeom>
      </xdr:spPr>
    </xdr:pic>
    <xdr:clientData/>
  </xdr:twoCellAnchor>
  <xdr:twoCellAnchor editAs="oneCell">
    <xdr:from>
      <xdr:col>7</xdr:col>
      <xdr:colOff>238125</xdr:colOff>
      <xdr:row>11</xdr:row>
      <xdr:rowOff>133350</xdr:rowOff>
    </xdr:from>
    <xdr:to>
      <xdr:col>7</xdr:col>
      <xdr:colOff>238125</xdr:colOff>
      <xdr:row>14</xdr:row>
      <xdr:rowOff>151435</xdr:rowOff>
    </xdr:to>
    <xdr:pic>
      <xdr:nvPicPr>
        <xdr:cNvPr id="10" name="Obrázek 9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CBC57DD-A08D-42FE-A585-E47F54497E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29200" y="321945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11</xdr:row>
      <xdr:rowOff>104775</xdr:rowOff>
    </xdr:from>
    <xdr:to>
      <xdr:col>7</xdr:col>
      <xdr:colOff>314325</xdr:colOff>
      <xdr:row>14</xdr:row>
      <xdr:rowOff>122860</xdr:rowOff>
    </xdr:to>
    <xdr:pic>
      <xdr:nvPicPr>
        <xdr:cNvPr id="11" name="Obrázek 10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7F0FA0B-2630-4AF3-AC26-B6B42F7605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5400" y="3190875"/>
          <a:ext cx="1962771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304800</xdr:colOff>
      <xdr:row>11</xdr:row>
      <xdr:rowOff>85725</xdr:rowOff>
    </xdr:from>
    <xdr:to>
      <xdr:col>9</xdr:col>
      <xdr:colOff>372096</xdr:colOff>
      <xdr:row>14</xdr:row>
      <xdr:rowOff>103810</xdr:rowOff>
    </xdr:to>
    <xdr:pic>
      <xdr:nvPicPr>
        <xdr:cNvPr id="12" name="Obrázek 1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C87249D-2A93-4388-8ED4-C27F7CFD0B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95875" y="3171825"/>
          <a:ext cx="1962771" cy="7896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://office.lasakovi.com/excel/funkce/ms-excel-funkce-cz-en/" TargetMode="External"/><Relationship Id="rId1" Type="http://schemas.openxmlformats.org/officeDocument/2006/relationships/hyperlink" Target="http://office.lasakovi.com/excel/zaklady/on-line-kurz-zdarma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office.lasakovi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showGridLines="0" tabSelected="1" workbookViewId="0">
      <selection activeCell="C2" sqref="C2:J2"/>
    </sheetView>
  </sheetViews>
  <sheetFormatPr defaultColWidth="0" defaultRowHeight="15" customHeight="1" zeroHeight="1" x14ac:dyDescent="0.25"/>
  <cols>
    <col min="1" max="1" width="1.28515625" customWidth="1"/>
    <col min="2" max="2" width="1.7109375" customWidth="1"/>
    <col min="3" max="3" width="3.28515625" customWidth="1"/>
    <col min="4" max="4" width="5.28515625" customWidth="1"/>
    <col min="5" max="5" width="34.85546875" customWidth="1"/>
    <col min="6" max="6" width="12.42578125" customWidth="1"/>
    <col min="7" max="7" width="13" customWidth="1"/>
    <col min="8" max="8" width="16.42578125" customWidth="1"/>
    <col min="9" max="9" width="12" customWidth="1"/>
    <col min="10" max="10" width="7.140625" customWidth="1"/>
    <col min="11" max="11" width="1.85546875" customWidth="1"/>
    <col min="12" max="12" width="1.42578125" customWidth="1"/>
    <col min="13" max="16" width="0" hidden="1" customWidth="1"/>
    <col min="17" max="16384" width="9.140625" hidden="1"/>
  </cols>
  <sheetData>
    <row r="1" spans="3:16" ht="8.25" customHeight="1" x14ac:dyDescent="0.25"/>
    <row r="2" spans="3:16" ht="54" customHeight="1" x14ac:dyDescent="0.25">
      <c r="C2" s="85" t="s">
        <v>53</v>
      </c>
      <c r="D2" s="85"/>
      <c r="E2" s="85"/>
      <c r="F2" s="85"/>
      <c r="G2" s="85"/>
      <c r="H2" s="85"/>
      <c r="I2" s="85"/>
      <c r="J2" s="85"/>
      <c r="K2" s="34"/>
      <c r="L2" s="35"/>
    </row>
    <row r="3" spans="3:16" ht="31.5" customHeight="1" x14ac:dyDescent="0.25">
      <c r="C3" s="86" t="s">
        <v>54</v>
      </c>
      <c r="D3" s="86"/>
      <c r="E3" s="86"/>
      <c r="F3" s="86"/>
      <c r="G3" s="86"/>
      <c r="H3" s="86"/>
      <c r="I3" s="86"/>
      <c r="J3" s="86"/>
    </row>
    <row r="4" spans="3:16" ht="17.25" customHeight="1" thickBot="1" x14ac:dyDescent="0.3">
      <c r="C4" s="36"/>
      <c r="D4" s="36"/>
      <c r="E4" s="36"/>
      <c r="F4" s="36"/>
      <c r="G4" s="36"/>
      <c r="H4" s="36"/>
      <c r="I4" s="36"/>
      <c r="J4" s="36"/>
    </row>
    <row r="5" spans="3:16" ht="11.25" customHeight="1" thickTop="1" x14ac:dyDescent="0.25">
      <c r="C5" s="37"/>
      <c r="D5" s="38"/>
      <c r="E5" s="38"/>
      <c r="F5" s="38"/>
      <c r="G5" s="38"/>
      <c r="H5" s="38"/>
      <c r="I5" s="38"/>
      <c r="J5" s="39"/>
    </row>
    <row r="6" spans="3:16" ht="27.75" customHeight="1" x14ac:dyDescent="0.35">
      <c r="C6" s="40"/>
      <c r="D6" s="41" t="s">
        <v>55</v>
      </c>
      <c r="E6" s="42"/>
      <c r="F6" s="42"/>
      <c r="G6" s="43"/>
      <c r="H6" s="42"/>
      <c r="I6" s="42"/>
      <c r="J6" s="44"/>
    </row>
    <row r="7" spans="3:16" s="50" customFormat="1" ht="20.25" customHeight="1" x14ac:dyDescent="0.25">
      <c r="C7" s="45"/>
      <c r="D7" s="46"/>
      <c r="E7" s="47" t="s">
        <v>0</v>
      </c>
      <c r="F7" s="46"/>
      <c r="G7" s="48"/>
      <c r="H7" s="46"/>
      <c r="I7" s="46"/>
      <c r="J7" s="49"/>
    </row>
    <row r="8" spans="3:16" s="50" customFormat="1" ht="20.25" customHeight="1" x14ac:dyDescent="0.25">
      <c r="C8" s="45"/>
      <c r="D8" s="46"/>
      <c r="E8" s="47" t="s">
        <v>59</v>
      </c>
      <c r="F8" s="46"/>
      <c r="G8" s="46"/>
      <c r="H8" s="46"/>
      <c r="I8" s="46"/>
      <c r="J8" s="49"/>
    </row>
    <row r="9" spans="3:16" s="50" customFormat="1" ht="20.25" customHeight="1" x14ac:dyDescent="0.25">
      <c r="C9" s="45"/>
      <c r="D9" s="46"/>
      <c r="E9" s="47"/>
      <c r="F9" s="46"/>
      <c r="G9" s="46"/>
      <c r="H9" s="46"/>
      <c r="I9" s="46"/>
      <c r="J9" s="49"/>
    </row>
    <row r="10" spans="3:16" ht="15.75" thickBot="1" x14ac:dyDescent="0.3">
      <c r="C10" s="51"/>
      <c r="D10" s="52"/>
      <c r="E10" s="52"/>
      <c r="F10" s="52"/>
      <c r="G10" s="52"/>
      <c r="H10" s="52"/>
      <c r="I10" s="52"/>
      <c r="J10" s="53"/>
    </row>
    <row r="11" spans="3:16" ht="16.5" thickTop="1" thickBot="1" x14ac:dyDescent="0.3"/>
    <row r="12" spans="3:16" ht="15.75" customHeight="1" thickTop="1" x14ac:dyDescent="0.25">
      <c r="C12" s="54"/>
      <c r="D12" s="55"/>
      <c r="E12" s="55"/>
      <c r="F12" s="55"/>
      <c r="G12" s="55"/>
      <c r="H12" s="55"/>
      <c r="I12" s="55"/>
      <c r="J12" s="56"/>
    </row>
    <row r="13" spans="3:16" ht="22.5" customHeight="1" x14ac:dyDescent="0.25">
      <c r="C13" s="87" t="s">
        <v>47</v>
      </c>
      <c r="D13" s="88"/>
      <c r="E13" s="88"/>
      <c r="F13" s="88"/>
      <c r="G13" s="88"/>
      <c r="H13" s="57"/>
      <c r="I13" s="57"/>
      <c r="J13" s="58"/>
      <c r="P13" s="59"/>
    </row>
    <row r="14" spans="3:16" ht="22.5" customHeight="1" x14ac:dyDescent="0.25">
      <c r="C14" s="87"/>
      <c r="D14" s="88"/>
      <c r="E14" s="88"/>
      <c r="F14" s="88"/>
      <c r="G14" s="88"/>
      <c r="H14" s="57"/>
      <c r="I14" s="57"/>
      <c r="J14" s="58"/>
      <c r="P14" s="59"/>
    </row>
    <row r="15" spans="3:16" ht="13.5" customHeight="1" x14ac:dyDescent="0.25">
      <c r="C15" s="60"/>
      <c r="D15" s="61"/>
      <c r="E15" s="61"/>
      <c r="F15" s="61"/>
      <c r="G15" s="61"/>
      <c r="H15" s="57"/>
      <c r="I15" s="57"/>
      <c r="J15" s="58"/>
      <c r="P15" s="59"/>
    </row>
    <row r="16" spans="3:16" ht="18" customHeight="1" x14ac:dyDescent="0.25">
      <c r="C16" s="62"/>
      <c r="D16" s="89" t="s">
        <v>56</v>
      </c>
      <c r="E16" s="89"/>
      <c r="F16" s="89"/>
      <c r="G16" s="89"/>
      <c r="H16" s="63"/>
      <c r="I16" s="63"/>
      <c r="J16" s="64"/>
    </row>
    <row r="17" spans="1:12" ht="36.75" customHeight="1" x14ac:dyDescent="0.25">
      <c r="C17" s="62"/>
      <c r="D17" s="89"/>
      <c r="E17" s="89"/>
      <c r="F17" s="89"/>
      <c r="G17" s="89"/>
      <c r="H17" s="90">
        <v>5002722</v>
      </c>
      <c r="I17" s="90"/>
      <c r="J17" s="91"/>
    </row>
    <row r="18" spans="1:12" ht="12" customHeight="1" thickBot="1" x14ac:dyDescent="0.3">
      <c r="C18" s="65"/>
      <c r="D18" s="66"/>
      <c r="E18" s="66"/>
      <c r="F18" s="66"/>
      <c r="G18" s="66"/>
      <c r="H18" s="66"/>
      <c r="I18" s="66"/>
      <c r="J18" s="67"/>
    </row>
    <row r="19" spans="1:12" ht="16.5" thickTop="1" thickBot="1" x14ac:dyDescent="0.3"/>
    <row r="20" spans="1:12" ht="10.5" customHeight="1" thickTop="1" x14ac:dyDescent="0.25">
      <c r="C20" s="68"/>
      <c r="D20" s="69"/>
      <c r="E20" s="69"/>
      <c r="F20" s="69"/>
      <c r="G20" s="69"/>
      <c r="H20" s="69"/>
      <c r="I20" s="69"/>
      <c r="J20" s="70"/>
    </row>
    <row r="21" spans="1:12" ht="27" customHeight="1" x14ac:dyDescent="0.35">
      <c r="C21" s="71"/>
      <c r="D21" s="72" t="s">
        <v>57</v>
      </c>
      <c r="E21" s="73"/>
      <c r="F21" s="73"/>
      <c r="G21" s="73"/>
      <c r="H21" s="73"/>
      <c r="I21" s="73"/>
      <c r="J21" s="74"/>
    </row>
    <row r="22" spans="1:12" s="75" customFormat="1" ht="19.5" customHeight="1" x14ac:dyDescent="0.25">
      <c r="C22" s="76"/>
      <c r="D22" s="77"/>
      <c r="E22" s="84" t="s">
        <v>50</v>
      </c>
      <c r="F22" s="77"/>
      <c r="G22" s="77"/>
      <c r="H22" s="77"/>
      <c r="I22" s="77"/>
      <c r="J22" s="78"/>
    </row>
    <row r="23" spans="1:12" s="75" customFormat="1" ht="19.5" customHeight="1" x14ac:dyDescent="0.25">
      <c r="C23" s="79"/>
      <c r="D23" s="77"/>
      <c r="E23" s="84"/>
      <c r="F23" s="77"/>
      <c r="G23" s="77"/>
      <c r="H23" s="77"/>
      <c r="I23" s="77"/>
      <c r="J23" s="78"/>
    </row>
    <row r="24" spans="1:12" s="75" customFormat="1" ht="19.5" customHeight="1" x14ac:dyDescent="0.25">
      <c r="C24" s="79"/>
      <c r="D24" s="77"/>
      <c r="E24" s="84" t="s">
        <v>48</v>
      </c>
      <c r="F24" s="77"/>
      <c r="G24" s="77"/>
      <c r="H24" s="77"/>
      <c r="I24" s="77"/>
      <c r="J24" s="78"/>
    </row>
    <row r="25" spans="1:12" s="75" customFormat="1" ht="19.5" customHeight="1" x14ac:dyDescent="0.25">
      <c r="C25" s="79"/>
      <c r="D25" s="77"/>
      <c r="E25" s="84" t="s">
        <v>49</v>
      </c>
      <c r="F25" s="77"/>
      <c r="G25" s="77"/>
      <c r="H25" s="77"/>
      <c r="I25" s="77"/>
      <c r="J25" s="78"/>
    </row>
    <row r="26" spans="1:12" ht="15.75" thickBot="1" x14ac:dyDescent="0.3">
      <c r="C26" s="80"/>
      <c r="D26" s="81"/>
      <c r="E26" s="82"/>
      <c r="F26" s="81"/>
      <c r="G26" s="81"/>
      <c r="H26" s="81"/>
      <c r="I26" s="81"/>
      <c r="J26" s="83"/>
    </row>
    <row r="27" spans="1:12" ht="15.75" thickTop="1" x14ac:dyDescent="0.25">
      <c r="A27" s="1"/>
      <c r="C27" s="33"/>
    </row>
    <row r="28" spans="1:12" x14ac:dyDescent="0.25">
      <c r="B28" s="92" t="s">
        <v>58</v>
      </c>
      <c r="C28" s="92"/>
      <c r="D28" s="92"/>
      <c r="E28" s="92"/>
      <c r="F28" s="92"/>
      <c r="G28" s="92"/>
      <c r="H28" s="92"/>
      <c r="I28" s="92"/>
      <c r="J28" s="92"/>
      <c r="K28" s="92"/>
      <c r="L28" s="92"/>
    </row>
    <row r="29" spans="1:12" ht="15" hidden="1" customHeight="1" x14ac:dyDescent="0.25"/>
    <row r="30" spans="1:12" ht="15" hidden="1" customHeight="1" x14ac:dyDescent="0.25"/>
    <row r="31" spans="1:12" ht="15" hidden="1" customHeight="1" x14ac:dyDescent="0.25"/>
    <row r="32" spans="1:12" ht="15" hidden="1" customHeight="1" x14ac:dyDescent="0.25"/>
    <row r="33" ht="15" hidden="1" customHeight="1" x14ac:dyDescent="0.25"/>
    <row r="34" ht="1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5" hidden="1" customHeight="1" x14ac:dyDescent="0.25"/>
    <row r="46" ht="15" hidden="1" customHeight="1" x14ac:dyDescent="0.25"/>
    <row r="47" hidden="1" x14ac:dyDescent="0.25"/>
    <row r="48" hidden="1" x14ac:dyDescent="0.25"/>
    <row r="49" hidden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5" hidden="1" customHeight="1" x14ac:dyDescent="0.25"/>
  </sheetData>
  <mergeCells count="6">
    <mergeCell ref="B28:L28"/>
    <mergeCell ref="C2:J2"/>
    <mergeCell ref="C3:J3"/>
    <mergeCell ref="C13:G14"/>
    <mergeCell ref="D16:G17"/>
    <mergeCell ref="H17:J17"/>
  </mergeCells>
  <hyperlinks>
    <hyperlink ref="E25" r:id="rId1"/>
    <hyperlink ref="E24" r:id="rId2"/>
  </hyperlinks>
  <pageMargins left="0.7" right="0.7" top="0.78740157499999996" bottom="0.78740157499999996" header="0.3" footer="0.3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topLeftCell="A9" workbookViewId="0">
      <selection activeCell="B14" sqref="B14:F27"/>
    </sheetView>
  </sheetViews>
  <sheetFormatPr defaultRowHeight="15" x14ac:dyDescent="0.25"/>
  <cols>
    <col min="1" max="1" width="4.140625" customWidth="1"/>
    <col min="3" max="3" width="10.42578125" customWidth="1"/>
    <col min="7" max="8" width="5" customWidth="1"/>
  </cols>
  <sheetData>
    <row r="1" spans="1:15" ht="23.25" customHeight="1" x14ac:dyDescent="0.25">
      <c r="A1" s="93" t="s">
        <v>0</v>
      </c>
      <c r="B1" s="93"/>
      <c r="C1" s="93"/>
      <c r="D1" s="93"/>
      <c r="E1" s="93"/>
      <c r="F1" s="93"/>
      <c r="G1" s="93"/>
      <c r="H1" s="93"/>
    </row>
    <row r="2" spans="1:15" x14ac:dyDescent="0.25">
      <c r="A2" s="104" t="s">
        <v>41</v>
      </c>
      <c r="B2" s="104"/>
      <c r="C2" s="104"/>
      <c r="D2" s="104"/>
      <c r="E2" s="104"/>
      <c r="F2" s="104"/>
      <c r="G2" s="104"/>
      <c r="H2" s="104"/>
    </row>
    <row r="3" spans="1:15" x14ac:dyDescent="0.25">
      <c r="A3" s="30"/>
      <c r="B3" s="30"/>
      <c r="C3" s="30"/>
      <c r="D3" s="30"/>
      <c r="E3" s="30"/>
      <c r="F3" s="30"/>
      <c r="G3" s="30"/>
      <c r="H3" s="30"/>
    </row>
    <row r="4" spans="1:15" x14ac:dyDescent="0.25">
      <c r="A4" s="30"/>
      <c r="B4" s="30"/>
      <c r="C4" s="30"/>
      <c r="D4" s="32" t="s">
        <v>43</v>
      </c>
      <c r="E4" s="32" t="s">
        <v>44</v>
      </c>
      <c r="F4" s="32" t="s">
        <v>45</v>
      </c>
      <c r="G4" s="30"/>
      <c r="H4" s="30"/>
      <c r="M4" s="31" t="s">
        <v>43</v>
      </c>
      <c r="N4" s="31" t="s">
        <v>44</v>
      </c>
      <c r="O4" s="31" t="s">
        <v>45</v>
      </c>
    </row>
    <row r="5" spans="1:15" x14ac:dyDescent="0.25">
      <c r="B5" s="94" t="s">
        <v>19</v>
      </c>
      <c r="C5" s="13" t="s">
        <v>1</v>
      </c>
      <c r="K5" s="94" t="s">
        <v>19</v>
      </c>
      <c r="L5" s="13" t="s">
        <v>1</v>
      </c>
      <c r="M5" s="13">
        <f>SUBTOTAL(1,D16:D27)</f>
        <v>26.666666666666668</v>
      </c>
      <c r="N5" s="13">
        <f>SUBTOTAL(1,E16:E27)</f>
        <v>65000</v>
      </c>
      <c r="O5" s="13">
        <f>SUBTOTAL(1,F16:F27)</f>
        <v>160</v>
      </c>
    </row>
    <row r="6" spans="1:15" x14ac:dyDescent="0.25">
      <c r="B6" s="95"/>
      <c r="C6" s="14" t="s">
        <v>2</v>
      </c>
      <c r="K6" s="95"/>
      <c r="L6" s="14" t="s">
        <v>2</v>
      </c>
      <c r="M6" s="14">
        <f>SUBTOTAL(9,D16:D27)</f>
        <v>320</v>
      </c>
      <c r="N6" s="14">
        <f>SUBTOTAL(9,E16:E27)</f>
        <v>780000</v>
      </c>
      <c r="O6" s="14">
        <f>SUBTOTAL(9,F16:F27)</f>
        <v>1600</v>
      </c>
    </row>
    <row r="7" spans="1:15" x14ac:dyDescent="0.25">
      <c r="B7" s="95"/>
      <c r="C7" s="14" t="s">
        <v>39</v>
      </c>
      <c r="K7" s="95"/>
      <c r="L7" s="14" t="s">
        <v>39</v>
      </c>
      <c r="M7" s="14">
        <f>SUBTOTAL(3,D16:D27)</f>
        <v>12</v>
      </c>
      <c r="N7" s="14">
        <f>SUBTOTAL(3,E16:E27)</f>
        <v>12</v>
      </c>
      <c r="O7" s="14">
        <f>SUBTOTAL(3,F16:F27)</f>
        <v>11</v>
      </c>
    </row>
    <row r="8" spans="1:15" x14ac:dyDescent="0.25">
      <c r="B8" s="96"/>
      <c r="C8" s="15" t="s">
        <v>4</v>
      </c>
      <c r="D8" s="1"/>
      <c r="E8" s="1"/>
      <c r="F8" s="1"/>
      <c r="K8" s="96"/>
      <c r="L8" s="15" t="s">
        <v>4</v>
      </c>
      <c r="M8" s="15">
        <f>SUBTOTAL(2,D16:D27)</f>
        <v>12</v>
      </c>
      <c r="N8" s="15">
        <f>SUBTOTAL(2,E16:E27)</f>
        <v>12</v>
      </c>
      <c r="O8" s="15">
        <f>SUBTOTAL(2,F16:F27)</f>
        <v>10</v>
      </c>
    </row>
    <row r="9" spans="1:15" ht="15" customHeight="1" x14ac:dyDescent="0.25">
      <c r="B9" s="97" t="s">
        <v>46</v>
      </c>
      <c r="C9" s="16" t="s">
        <v>1</v>
      </c>
      <c r="K9" s="97" t="s">
        <v>46</v>
      </c>
      <c r="L9" s="16" t="s">
        <v>1</v>
      </c>
      <c r="M9" s="16">
        <f>SUBTOTAL(101,D16:D27)</f>
        <v>26.666666666666668</v>
      </c>
      <c r="N9" s="16">
        <f>SUBTOTAL(101,E16:E27)</f>
        <v>65000</v>
      </c>
      <c r="O9" s="16">
        <f>SUBTOTAL(101,F16:F27)</f>
        <v>160</v>
      </c>
    </row>
    <row r="10" spans="1:15" x14ac:dyDescent="0.25">
      <c r="B10" s="98"/>
      <c r="C10" s="16" t="s">
        <v>2</v>
      </c>
      <c r="K10" s="98"/>
      <c r="L10" s="16" t="s">
        <v>2</v>
      </c>
      <c r="M10" s="16">
        <f>SUBTOTAL(109,D16:D27)</f>
        <v>320</v>
      </c>
      <c r="N10" s="16">
        <f>SUBTOTAL(109,E16:E27)</f>
        <v>780000</v>
      </c>
      <c r="O10" s="16">
        <f>SUBTOTAL(109,F16:F27)</f>
        <v>1600</v>
      </c>
    </row>
    <row r="11" spans="1:15" x14ac:dyDescent="0.25">
      <c r="B11" s="98"/>
      <c r="C11" s="16" t="s">
        <v>39</v>
      </c>
      <c r="K11" s="98"/>
      <c r="L11" s="16" t="s">
        <v>39</v>
      </c>
      <c r="M11" s="16">
        <f>SUBTOTAL(103,D16:D27)</f>
        <v>12</v>
      </c>
      <c r="N11" s="16">
        <f>SUBTOTAL(103,E16:E27)</f>
        <v>12</v>
      </c>
      <c r="O11" s="16">
        <f>SUBTOTAL(103,F16:F27)</f>
        <v>11</v>
      </c>
    </row>
    <row r="12" spans="1:15" x14ac:dyDescent="0.25">
      <c r="B12" s="99"/>
      <c r="C12" s="17" t="s">
        <v>4</v>
      </c>
      <c r="D12" s="1"/>
      <c r="E12" s="1"/>
      <c r="F12" s="1"/>
      <c r="K12" s="99"/>
      <c r="L12" s="17" t="s">
        <v>4</v>
      </c>
      <c r="M12" s="17">
        <f>SUBTOTAL(102,D16:D27)</f>
        <v>12</v>
      </c>
      <c r="N12" s="17">
        <f>SUBTOTAL(102,E16:E27)</f>
        <v>12</v>
      </c>
      <c r="O12" s="17">
        <f>SUBTOTAL(102,F16:F27)</f>
        <v>10</v>
      </c>
    </row>
    <row r="13" spans="1:15" x14ac:dyDescent="0.25">
      <c r="B13" s="18"/>
      <c r="C13" s="19"/>
      <c r="D13" s="19"/>
      <c r="E13" s="19"/>
      <c r="F13" s="19"/>
    </row>
    <row r="14" spans="1:15" ht="16.5" customHeight="1" x14ac:dyDescent="0.25">
      <c r="B14" s="105" t="s">
        <v>42</v>
      </c>
      <c r="C14" s="106"/>
      <c r="D14" s="106"/>
      <c r="E14" s="106"/>
      <c r="F14" s="107"/>
    </row>
    <row r="15" spans="1:15" ht="15.75" thickBot="1" x14ac:dyDescent="0.3">
      <c r="B15" s="21" t="s">
        <v>18</v>
      </c>
      <c r="C15" s="20" t="s">
        <v>3</v>
      </c>
      <c r="D15" s="20" t="s">
        <v>17</v>
      </c>
      <c r="E15" s="20" t="s">
        <v>20</v>
      </c>
      <c r="F15" s="22" t="s">
        <v>21</v>
      </c>
    </row>
    <row r="16" spans="1:15" ht="15.75" thickTop="1" x14ac:dyDescent="0.25">
      <c r="B16" s="23">
        <v>1</v>
      </c>
      <c r="C16" s="2" t="s">
        <v>5</v>
      </c>
      <c r="D16" s="11">
        <v>30</v>
      </c>
      <c r="E16" s="24">
        <v>10000</v>
      </c>
      <c r="F16" s="25">
        <v>200</v>
      </c>
    </row>
    <row r="17" spans="1:8" x14ac:dyDescent="0.25">
      <c r="B17" s="23">
        <v>2</v>
      </c>
      <c r="C17" s="2" t="s">
        <v>6</v>
      </c>
      <c r="D17" s="11">
        <v>30</v>
      </c>
      <c r="E17" s="24">
        <v>20000</v>
      </c>
      <c r="F17" s="25">
        <v>200</v>
      </c>
    </row>
    <row r="18" spans="1:8" x14ac:dyDescent="0.25">
      <c r="B18" s="23">
        <v>3</v>
      </c>
      <c r="C18" s="2" t="s">
        <v>7</v>
      </c>
      <c r="D18" s="11">
        <v>30</v>
      </c>
      <c r="E18" s="24">
        <v>30000</v>
      </c>
      <c r="F18" s="25">
        <v>100</v>
      </c>
    </row>
    <row r="19" spans="1:8" x14ac:dyDescent="0.25">
      <c r="B19" s="23">
        <v>4</v>
      </c>
      <c r="C19" s="2" t="s">
        <v>8</v>
      </c>
      <c r="D19" s="11">
        <v>20</v>
      </c>
      <c r="E19" s="24">
        <v>40000</v>
      </c>
      <c r="F19" s="25">
        <v>100</v>
      </c>
    </row>
    <row r="20" spans="1:8" x14ac:dyDescent="0.25">
      <c r="B20" s="23">
        <v>5</v>
      </c>
      <c r="C20" s="2" t="s">
        <v>9</v>
      </c>
      <c r="D20" s="11">
        <v>20</v>
      </c>
      <c r="E20" s="24">
        <v>50000</v>
      </c>
      <c r="F20" s="25">
        <v>200</v>
      </c>
    </row>
    <row r="21" spans="1:8" x14ac:dyDescent="0.25">
      <c r="B21" s="23">
        <v>6</v>
      </c>
      <c r="C21" s="2" t="s">
        <v>10</v>
      </c>
      <c r="D21" s="11">
        <v>20</v>
      </c>
      <c r="E21" s="24">
        <v>60000</v>
      </c>
      <c r="F21" s="25" t="s">
        <v>40</v>
      </c>
    </row>
    <row r="22" spans="1:8" x14ac:dyDescent="0.25">
      <c r="B22" s="23">
        <v>7</v>
      </c>
      <c r="C22" s="2" t="s">
        <v>11</v>
      </c>
      <c r="D22" s="11">
        <v>20</v>
      </c>
      <c r="E22" s="24">
        <v>70000</v>
      </c>
      <c r="F22" s="25"/>
    </row>
    <row r="23" spans="1:8" x14ac:dyDescent="0.25">
      <c r="B23" s="23">
        <v>8</v>
      </c>
      <c r="C23" s="2" t="s">
        <v>12</v>
      </c>
      <c r="D23" s="11">
        <v>30</v>
      </c>
      <c r="E23" s="24">
        <v>80000</v>
      </c>
      <c r="F23" s="25">
        <v>200</v>
      </c>
    </row>
    <row r="24" spans="1:8" x14ac:dyDescent="0.25">
      <c r="B24" s="23">
        <v>9</v>
      </c>
      <c r="C24" s="2" t="s">
        <v>13</v>
      </c>
      <c r="D24" s="11">
        <v>30</v>
      </c>
      <c r="E24" s="24">
        <v>90000</v>
      </c>
      <c r="F24" s="25">
        <v>100</v>
      </c>
    </row>
    <row r="25" spans="1:8" x14ac:dyDescent="0.25">
      <c r="B25" s="23">
        <v>10</v>
      </c>
      <c r="C25" s="2" t="s">
        <v>14</v>
      </c>
      <c r="D25" s="11">
        <v>30</v>
      </c>
      <c r="E25" s="24">
        <v>100000</v>
      </c>
      <c r="F25" s="25">
        <v>100</v>
      </c>
    </row>
    <row r="26" spans="1:8" x14ac:dyDescent="0.25">
      <c r="B26" s="23">
        <v>11</v>
      </c>
      <c r="C26" s="2" t="s">
        <v>15</v>
      </c>
      <c r="D26" s="11">
        <v>30</v>
      </c>
      <c r="E26" s="24">
        <v>110000</v>
      </c>
      <c r="F26" s="25">
        <v>200</v>
      </c>
    </row>
    <row r="27" spans="1:8" x14ac:dyDescent="0.25">
      <c r="B27" s="26">
        <v>12</v>
      </c>
      <c r="C27" s="1" t="s">
        <v>16</v>
      </c>
      <c r="D27" s="12">
        <v>30</v>
      </c>
      <c r="E27" s="27">
        <v>120000</v>
      </c>
      <c r="F27" s="28">
        <v>200</v>
      </c>
    </row>
    <row r="28" spans="1:8" ht="14.25" customHeight="1" x14ac:dyDescent="0.25"/>
    <row r="29" spans="1:8" ht="6.75" customHeight="1" x14ac:dyDescent="0.25">
      <c r="A29" s="29"/>
      <c r="B29" s="29"/>
      <c r="C29" s="29"/>
      <c r="D29" s="29"/>
      <c r="E29" s="29"/>
      <c r="F29" s="29"/>
      <c r="G29" s="29"/>
      <c r="H29" s="29"/>
    </row>
    <row r="34" spans="1:8" x14ac:dyDescent="0.25">
      <c r="A34" s="3" t="s">
        <v>38</v>
      </c>
    </row>
    <row r="35" spans="1:8" ht="26.25" customHeight="1" x14ac:dyDescent="0.25">
      <c r="A35" s="110" t="s">
        <v>37</v>
      </c>
      <c r="B35" s="110"/>
      <c r="C35" s="110"/>
      <c r="D35" s="110"/>
      <c r="E35" s="110"/>
      <c r="F35" s="110"/>
      <c r="G35" s="110"/>
      <c r="H35" s="110"/>
    </row>
    <row r="37" spans="1:8" x14ac:dyDescent="0.25">
      <c r="B37" s="4" t="s">
        <v>36</v>
      </c>
    </row>
    <row r="39" spans="1:8" ht="127.5" x14ac:dyDescent="0.25">
      <c r="B39" s="6" t="s">
        <v>34</v>
      </c>
      <c r="C39" s="7" t="s">
        <v>35</v>
      </c>
      <c r="D39" s="100" t="s">
        <v>22</v>
      </c>
      <c r="E39" s="101"/>
    </row>
    <row r="40" spans="1:8" x14ac:dyDescent="0.25">
      <c r="B40" s="8">
        <v>1</v>
      </c>
      <c r="C40" s="5">
        <v>101</v>
      </c>
      <c r="D40" s="102" t="s">
        <v>23</v>
      </c>
      <c r="E40" s="103"/>
    </row>
    <row r="41" spans="1:8" x14ac:dyDescent="0.25">
      <c r="B41" s="8">
        <v>2</v>
      </c>
      <c r="C41" s="5">
        <v>102</v>
      </c>
      <c r="D41" s="102" t="s">
        <v>24</v>
      </c>
      <c r="E41" s="103"/>
    </row>
    <row r="42" spans="1:8" x14ac:dyDescent="0.25">
      <c r="B42" s="8">
        <v>3</v>
      </c>
      <c r="C42" s="5">
        <v>103</v>
      </c>
      <c r="D42" s="102" t="s">
        <v>25</v>
      </c>
      <c r="E42" s="103"/>
    </row>
    <row r="43" spans="1:8" x14ac:dyDescent="0.25">
      <c r="B43" s="8">
        <v>4</v>
      </c>
      <c r="C43" s="5">
        <v>104</v>
      </c>
      <c r="D43" s="102" t="s">
        <v>26</v>
      </c>
      <c r="E43" s="103"/>
    </row>
    <row r="44" spans="1:8" x14ac:dyDescent="0.25">
      <c r="B44" s="8">
        <v>5</v>
      </c>
      <c r="C44" s="5">
        <v>105</v>
      </c>
      <c r="D44" s="102" t="s">
        <v>27</v>
      </c>
      <c r="E44" s="103"/>
    </row>
    <row r="45" spans="1:8" x14ac:dyDescent="0.25">
      <c r="B45" s="8">
        <v>6</v>
      </c>
      <c r="C45" s="5">
        <v>106</v>
      </c>
      <c r="D45" s="102" t="s">
        <v>28</v>
      </c>
      <c r="E45" s="103"/>
    </row>
    <row r="46" spans="1:8" x14ac:dyDescent="0.25">
      <c r="B46" s="8">
        <v>7</v>
      </c>
      <c r="C46" s="5">
        <v>107</v>
      </c>
      <c r="D46" s="102" t="s">
        <v>29</v>
      </c>
      <c r="E46" s="103"/>
    </row>
    <row r="47" spans="1:8" x14ac:dyDescent="0.25">
      <c r="B47" s="8">
        <v>8</v>
      </c>
      <c r="C47" s="5">
        <v>108</v>
      </c>
      <c r="D47" s="102" t="s">
        <v>30</v>
      </c>
      <c r="E47" s="103"/>
    </row>
    <row r="48" spans="1:8" x14ac:dyDescent="0.25">
      <c r="B48" s="8">
        <v>9</v>
      </c>
      <c r="C48" s="5">
        <v>109</v>
      </c>
      <c r="D48" s="102" t="s">
        <v>31</v>
      </c>
      <c r="E48" s="103"/>
    </row>
    <row r="49" spans="2:5" x14ac:dyDescent="0.25">
      <c r="B49" s="8">
        <v>10</v>
      </c>
      <c r="C49" s="5">
        <v>110</v>
      </c>
      <c r="D49" s="102" t="s">
        <v>32</v>
      </c>
      <c r="E49" s="103"/>
    </row>
    <row r="50" spans="2:5" x14ac:dyDescent="0.25">
      <c r="B50" s="9">
        <v>11</v>
      </c>
      <c r="C50" s="10">
        <v>111</v>
      </c>
      <c r="D50" s="108" t="s">
        <v>33</v>
      </c>
      <c r="E50" s="109"/>
    </row>
  </sheetData>
  <autoFilter ref="B15:F27"/>
  <mergeCells count="20">
    <mergeCell ref="D48:E48"/>
    <mergeCell ref="D49:E49"/>
    <mergeCell ref="D50:E50"/>
    <mergeCell ref="A35:H35"/>
    <mergeCell ref="D42:E42"/>
    <mergeCell ref="D43:E43"/>
    <mergeCell ref="D44:E44"/>
    <mergeCell ref="D45:E45"/>
    <mergeCell ref="D46:E46"/>
    <mergeCell ref="D47:E47"/>
    <mergeCell ref="D41:E41"/>
    <mergeCell ref="A1:H1"/>
    <mergeCell ref="K5:K8"/>
    <mergeCell ref="K9:K12"/>
    <mergeCell ref="D39:E39"/>
    <mergeCell ref="D40:E40"/>
    <mergeCell ref="A2:H2"/>
    <mergeCell ref="B14:F14"/>
    <mergeCell ref="B5:B8"/>
    <mergeCell ref="B9:B12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activeCell="I19" sqref="I19"/>
    </sheetView>
  </sheetViews>
  <sheetFormatPr defaultRowHeight="15" x14ac:dyDescent="0.25"/>
  <sheetData>
    <row r="1" spans="1:8" ht="21" x14ac:dyDescent="0.25">
      <c r="A1" s="93" t="s">
        <v>51</v>
      </c>
      <c r="B1" s="93"/>
      <c r="C1" s="93"/>
      <c r="D1" s="93"/>
      <c r="E1" s="93"/>
      <c r="F1" s="93"/>
      <c r="G1" s="93"/>
      <c r="H1" s="93"/>
    </row>
    <row r="2" spans="1:8" x14ac:dyDescent="0.25">
      <c r="A2" s="111" t="s">
        <v>52</v>
      </c>
      <c r="B2" s="112"/>
      <c r="C2" s="112"/>
      <c r="D2" s="112"/>
      <c r="E2" s="112"/>
      <c r="F2" s="112"/>
      <c r="G2" s="112"/>
      <c r="H2" s="112"/>
    </row>
    <row r="6" spans="1:8" ht="15.75" x14ac:dyDescent="0.25">
      <c r="B6" s="105" t="s">
        <v>42</v>
      </c>
      <c r="C6" s="106"/>
      <c r="D6" s="106"/>
      <c r="E6" s="106"/>
      <c r="F6" s="107"/>
    </row>
    <row r="7" spans="1:8" ht="15.75" thickBot="1" x14ac:dyDescent="0.3">
      <c r="B7" s="21" t="s">
        <v>18</v>
      </c>
      <c r="C7" s="20" t="s">
        <v>3</v>
      </c>
      <c r="D7" s="20" t="s">
        <v>17</v>
      </c>
      <c r="E7" s="20" t="s">
        <v>20</v>
      </c>
      <c r="F7" s="22" t="s">
        <v>21</v>
      </c>
    </row>
    <row r="8" spans="1:8" ht="15.75" thickTop="1" x14ac:dyDescent="0.25">
      <c r="B8" s="23">
        <v>1</v>
      </c>
      <c r="C8" s="2" t="s">
        <v>5</v>
      </c>
      <c r="D8" s="11">
        <v>30</v>
      </c>
      <c r="E8" s="24">
        <v>10000</v>
      </c>
      <c r="F8" s="25">
        <v>200</v>
      </c>
    </row>
    <row r="9" spans="1:8" x14ac:dyDescent="0.25">
      <c r="B9" s="23">
        <v>2</v>
      </c>
      <c r="C9" s="2" t="s">
        <v>6</v>
      </c>
      <c r="D9" s="11">
        <v>30</v>
      </c>
      <c r="E9" s="24">
        <v>20000</v>
      </c>
      <c r="F9" s="25">
        <v>200</v>
      </c>
    </row>
    <row r="10" spans="1:8" x14ac:dyDescent="0.25">
      <c r="B10" s="23">
        <v>3</v>
      </c>
      <c r="C10" s="2" t="s">
        <v>7</v>
      </c>
      <c r="D10" s="11">
        <v>30</v>
      </c>
      <c r="E10" s="24">
        <v>30000</v>
      </c>
      <c r="F10" s="25">
        <v>100</v>
      </c>
    </row>
    <row r="11" spans="1:8" x14ac:dyDescent="0.25">
      <c r="B11" s="23">
        <v>4</v>
      </c>
      <c r="C11" s="2" t="s">
        <v>8</v>
      </c>
      <c r="D11" s="11">
        <v>20</v>
      </c>
      <c r="E11" s="24">
        <v>40000</v>
      </c>
      <c r="F11" s="25">
        <v>100</v>
      </c>
    </row>
    <row r="12" spans="1:8" x14ac:dyDescent="0.25">
      <c r="B12" s="23">
        <v>5</v>
      </c>
      <c r="C12" s="2" t="s">
        <v>9</v>
      </c>
      <c r="D12" s="11">
        <v>20</v>
      </c>
      <c r="E12" s="24">
        <v>50000</v>
      </c>
      <c r="F12" s="25">
        <v>200</v>
      </c>
    </row>
    <row r="13" spans="1:8" x14ac:dyDescent="0.25">
      <c r="B13" s="23">
        <v>6</v>
      </c>
      <c r="C13" s="2" t="s">
        <v>10</v>
      </c>
      <c r="D13" s="11">
        <v>20</v>
      </c>
      <c r="E13" s="24">
        <v>60000</v>
      </c>
      <c r="F13" s="25" t="s">
        <v>40</v>
      </c>
    </row>
    <row r="14" spans="1:8" x14ac:dyDescent="0.25">
      <c r="B14" s="23">
        <v>7</v>
      </c>
      <c r="C14" s="2" t="s">
        <v>11</v>
      </c>
      <c r="D14" s="11">
        <v>20</v>
      </c>
      <c r="E14" s="24">
        <v>70000</v>
      </c>
      <c r="F14" s="25"/>
    </row>
    <row r="15" spans="1:8" x14ac:dyDescent="0.25">
      <c r="B15" s="23">
        <v>8</v>
      </c>
      <c r="C15" s="2" t="s">
        <v>12</v>
      </c>
      <c r="D15" s="11">
        <v>30</v>
      </c>
      <c r="E15" s="24">
        <v>80000</v>
      </c>
      <c r="F15" s="25">
        <v>200</v>
      </c>
    </row>
    <row r="16" spans="1:8" x14ac:dyDescent="0.25">
      <c r="B16" s="23">
        <v>9</v>
      </c>
      <c r="C16" s="2" t="s">
        <v>13</v>
      </c>
      <c r="D16" s="11">
        <v>30</v>
      </c>
      <c r="E16" s="24">
        <v>90000</v>
      </c>
      <c r="F16" s="25">
        <v>100</v>
      </c>
    </row>
    <row r="17" spans="2:6" x14ac:dyDescent="0.25">
      <c r="B17" s="23">
        <v>10</v>
      </c>
      <c r="C17" s="2" t="s">
        <v>14</v>
      </c>
      <c r="D17" s="11">
        <v>30</v>
      </c>
      <c r="E17" s="24">
        <v>100000</v>
      </c>
      <c r="F17" s="25">
        <v>100</v>
      </c>
    </row>
    <row r="18" spans="2:6" x14ac:dyDescent="0.25">
      <c r="B18" s="23">
        <v>11</v>
      </c>
      <c r="C18" s="2" t="s">
        <v>15</v>
      </c>
      <c r="D18" s="11">
        <v>30</v>
      </c>
      <c r="E18" s="24">
        <v>110000</v>
      </c>
      <c r="F18" s="25">
        <v>200</v>
      </c>
    </row>
    <row r="19" spans="2:6" x14ac:dyDescent="0.25">
      <c r="B19" s="26">
        <v>12</v>
      </c>
      <c r="C19" s="1" t="s">
        <v>16</v>
      </c>
      <c r="D19" s="12">
        <v>30</v>
      </c>
      <c r="E19" s="27">
        <v>120000</v>
      </c>
      <c r="F19" s="28">
        <v>200</v>
      </c>
    </row>
  </sheetData>
  <mergeCells count="3">
    <mergeCell ref="A1:H1"/>
    <mergeCell ref="A2:H2"/>
    <mergeCell ref="B6:F6"/>
  </mergeCells>
  <hyperlinks>
    <hyperlink ref="A2" r:id="rId1"/>
  </hyperlink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Úvod</vt:lpstr>
      <vt:lpstr>SUBTOTAL základ</vt:lpstr>
      <vt:lpstr>porovnani</vt:lpstr>
    </vt:vector>
  </TitlesOfParts>
  <Company>VUES Brno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Lasak Pavel</dc:creator>
  <cp:lastModifiedBy>PAvel LAsak</cp:lastModifiedBy>
  <dcterms:created xsi:type="dcterms:W3CDTF">2013-08-07T06:08:07Z</dcterms:created>
  <dcterms:modified xsi:type="dcterms:W3CDTF">2017-09-29T05:56:16Z</dcterms:modified>
</cp:coreProperties>
</file>