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xr:revisionPtr revIDLastSave="0" documentId="8_{C28535BD-6A78-41B5-977E-CCB30D17EE26}" xr6:coauthVersionLast="36" xr6:coauthVersionMax="36" xr10:uidLastSave="{00000000-0000-0000-0000-000000000000}"/>
  <bookViews>
    <workbookView xWindow="0" yWindow="0" windowWidth="19200" windowHeight="8025" xr2:uid="{24350DF9-FEBD-465A-92F2-58F0F728CE3D}"/>
  </bookViews>
  <sheets>
    <sheet name="Bullet, Barbel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18" i="1"/>
  <c r="G17" i="1"/>
  <c r="G13" i="1"/>
  <c r="F21" i="1"/>
  <c r="F18" i="1"/>
  <c r="F17" i="1"/>
  <c r="F20" i="1"/>
  <c r="E18" i="1"/>
  <c r="E17" i="1"/>
  <c r="C18" i="1"/>
  <c r="C17" i="1"/>
  <c r="E13" i="1"/>
  <c r="F13" i="1"/>
  <c r="C13" i="1"/>
  <c r="G7" i="1"/>
  <c r="G8" i="1"/>
  <c r="G6" i="1"/>
  <c r="F7" i="1"/>
  <c r="F8" i="1"/>
  <c r="F6" i="1"/>
  <c r="E7" i="1"/>
  <c r="E8" i="1"/>
  <c r="E6" i="1"/>
</calcChain>
</file>

<file path=xl/sharedStrings.xml><?xml version="1.0" encoding="utf-8"?>
<sst xmlns="http://schemas.openxmlformats.org/spreadsheetml/2006/main" count="22" uniqueCount="14">
  <si>
    <t>Zero bond</t>
  </si>
  <si>
    <t>T</t>
  </si>
  <si>
    <t>ytm</t>
  </si>
  <si>
    <t>P_0</t>
  </si>
  <si>
    <t>Nominal</t>
  </si>
  <si>
    <t>MD</t>
  </si>
  <si>
    <t>CX</t>
  </si>
  <si>
    <t>Bullet</t>
  </si>
  <si>
    <t>P_o</t>
  </si>
  <si>
    <t>Barbell</t>
  </si>
  <si>
    <t>wi</t>
  </si>
  <si>
    <t>Durace_portfolia</t>
  </si>
  <si>
    <t>CX_port</t>
  </si>
  <si>
    <t>ytm_Portfolio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</si>
</sst>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D613A-A600-439D-9766-7964935F3BDB}">
  <dimension ref="B4:G22"/>
  <sheetViews>
    <sheetView tabSelected="1" workbookViewId="0">
      <selection activeCell="G13" sqref="G13"/>
    </sheetView>
  </sheetViews>
  <sheetFormatPr defaultRowHeight="15" x14ac:dyDescent="0.25"/>
  <sheetData>
    <row r="4" spans="2:7" x14ac:dyDescent="0.25">
      <c r="B4" t="s">
        <v>4</v>
      </c>
      <c r="C4">
        <v>100</v>
      </c>
    </row>
    <row r="5" spans="2:7" x14ac:dyDescent="0.25">
      <c r="B5" t="s">
        <v>0</v>
      </c>
      <c r="C5" t="s">
        <v>1</v>
      </c>
      <c r="D5" t="s">
        <v>2</v>
      </c>
      <c r="E5" t="s">
        <v>3</v>
      </c>
      <c r="F5" t="s">
        <v>5</v>
      </c>
      <c r="G5" t="s">
        <v>6</v>
      </c>
    </row>
    <row r="6" spans="2:7" x14ac:dyDescent="0.25">
      <c r="B6">
        <v>1</v>
      </c>
      <c r="C6">
        <v>5</v>
      </c>
      <c r="D6">
        <v>0.02</v>
      </c>
      <c r="E6">
        <f>$C$4*EXP(-C6*D6)</f>
        <v>90.483741803595947</v>
      </c>
      <c r="F6">
        <f>C6</f>
        <v>5</v>
      </c>
      <c r="G6">
        <f>F6^2</f>
        <v>25</v>
      </c>
    </row>
    <row r="7" spans="2:7" x14ac:dyDescent="0.25">
      <c r="B7">
        <v>2</v>
      </c>
      <c r="C7">
        <v>15</v>
      </c>
      <c r="D7">
        <v>0.03</v>
      </c>
      <c r="E7">
        <f t="shared" ref="E7:E8" si="0">$C$4*EXP(-C7*D7)</f>
        <v>63.762815162177333</v>
      </c>
      <c r="F7">
        <f t="shared" ref="F7:F8" si="1">C7</f>
        <v>15</v>
      </c>
      <c r="G7">
        <f t="shared" ref="G7:G8" si="2">F7^2</f>
        <v>225</v>
      </c>
    </row>
    <row r="8" spans="2:7" x14ac:dyDescent="0.25">
      <c r="B8">
        <v>3</v>
      </c>
      <c r="C8">
        <v>30</v>
      </c>
      <c r="D8">
        <v>0.04</v>
      </c>
      <c r="E8">
        <f t="shared" si="0"/>
        <v>30.119421191220212</v>
      </c>
      <c r="F8">
        <f t="shared" si="1"/>
        <v>30</v>
      </c>
      <c r="G8">
        <f t="shared" si="2"/>
        <v>900</v>
      </c>
    </row>
    <row r="11" spans="2:7" x14ac:dyDescent="0.25">
      <c r="B11" t="s">
        <v>7</v>
      </c>
    </row>
    <row r="12" spans="2:7" x14ac:dyDescent="0.25">
      <c r="C12" t="s">
        <v>8</v>
      </c>
      <c r="D12" t="s">
        <v>10</v>
      </c>
      <c r="E12" t="s">
        <v>5</v>
      </c>
      <c r="F12" t="s">
        <v>6</v>
      </c>
      <c r="G12" t="s">
        <v>2</v>
      </c>
    </row>
    <row r="13" spans="2:7" x14ac:dyDescent="0.25">
      <c r="B13">
        <v>2</v>
      </c>
      <c r="C13">
        <f>E7</f>
        <v>63.762815162177333</v>
      </c>
      <c r="D13">
        <v>1</v>
      </c>
      <c r="E13">
        <f>F7</f>
        <v>15</v>
      </c>
      <c r="F13" s="2">
        <f>G7</f>
        <v>225</v>
      </c>
      <c r="G13">
        <f>D7</f>
        <v>0.03</v>
      </c>
    </row>
    <row r="16" spans="2:7" x14ac:dyDescent="0.25">
      <c r="B16" t="s">
        <v>9</v>
      </c>
      <c r="C16" t="s">
        <v>8</v>
      </c>
      <c r="D16" t="s">
        <v>10</v>
      </c>
      <c r="E16" t="s">
        <v>5</v>
      </c>
      <c r="F16" t="s">
        <v>6</v>
      </c>
      <c r="G16" t="s">
        <v>2</v>
      </c>
    </row>
    <row r="17" spans="2:7" x14ac:dyDescent="0.25">
      <c r="B17">
        <v>1</v>
      </c>
      <c r="C17">
        <f>E6</f>
        <v>90.483741803595947</v>
      </c>
      <c r="D17">
        <v>0.6</v>
      </c>
      <c r="E17">
        <f>F6</f>
        <v>5</v>
      </c>
      <c r="F17">
        <f>G6</f>
        <v>25</v>
      </c>
      <c r="G17">
        <f>D6</f>
        <v>0.02</v>
      </c>
    </row>
    <row r="18" spans="2:7" x14ac:dyDescent="0.25">
      <c r="B18">
        <v>3</v>
      </c>
      <c r="C18">
        <f>E8</f>
        <v>30.119421191220212</v>
      </c>
      <c r="D18">
        <v>0.4</v>
      </c>
      <c r="E18">
        <f>F8</f>
        <v>30</v>
      </c>
      <c r="F18">
        <f>G8</f>
        <v>900</v>
      </c>
      <c r="G18">
        <f>D8</f>
        <v>0.04</v>
      </c>
    </row>
    <row r="20" spans="2:7" x14ac:dyDescent="0.25">
      <c r="E20" t="s">
        <v>11</v>
      </c>
      <c r="F20">
        <f>SUMPRODUCT(D17:D18,E17:E18)</f>
        <v>15</v>
      </c>
    </row>
    <row r="21" spans="2:7" x14ac:dyDescent="0.25">
      <c r="E21" t="s">
        <v>12</v>
      </c>
      <c r="F21" s="1">
        <f>SUMPRODUCT(D17:D18,F17:F18)</f>
        <v>375</v>
      </c>
    </row>
    <row r="22" spans="2:7" x14ac:dyDescent="0.25">
      <c r="E22" t="s">
        <v>13</v>
      </c>
      <c r="F22">
        <f>SUMPRODUCT(G17:G18,D17:D18)</f>
        <v>2.8000000000000001E-2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Bullet, Barbell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csystem</dc:creator>
  <cp:lastModifiedBy>csystem</cp:lastModifiedBy>
  <dcterms:created xsi:type="dcterms:W3CDTF">2021-10-25T12:53:29Z</dcterms:created>
  <dcterms:modified xsi:type="dcterms:W3CDTF">2021-10-25T13:37:29Z</dcterms:modified>
</cp:coreProperties>
</file>