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ownloads\"/>
    </mc:Choice>
  </mc:AlternateContent>
  <xr:revisionPtr revIDLastSave="0" documentId="13_ncr:1_{28F09147-D46C-4F40-B8C5-0AE46E51520C}" xr6:coauthVersionLast="47" xr6:coauthVersionMax="47" xr10:uidLastSave="{00000000-0000-0000-0000-000000000000}"/>
  <bookViews>
    <workbookView xWindow="-120" yWindow="-120" windowWidth="29040" windowHeight="15720" xr2:uid="{24350DF9-FEBD-465A-92F2-58F0F728CE3D}"/>
  </bookViews>
  <sheets>
    <sheet name="Bullet&amp;Barbel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2" l="1"/>
  <c r="G21" i="2"/>
  <c r="G22" i="2"/>
  <c r="G20" i="2"/>
  <c r="E17" i="2"/>
  <c r="E13" i="2"/>
  <c r="G7" i="2"/>
  <c r="F13" i="2" s="1"/>
  <c r="G8" i="2"/>
  <c r="G6" i="2"/>
  <c r="F17" i="2" s="1"/>
  <c r="F21" i="2" s="1"/>
  <c r="F7" i="2"/>
  <c r="F8" i="2"/>
  <c r="F6" i="2"/>
  <c r="E7" i="2"/>
  <c r="C13" i="2" s="1"/>
  <c r="E8" i="2"/>
  <c r="C18" i="2" s="1"/>
  <c r="E6" i="2"/>
  <c r="C17" i="2" s="1"/>
  <c r="G18" i="2"/>
  <c r="E18" i="2"/>
  <c r="G17" i="2"/>
  <c r="F22" i="2" s="1"/>
  <c r="F20" i="2"/>
  <c r="G13" i="2"/>
  <c r="F18" i="2"/>
</calcChain>
</file>

<file path=xl/sharedStrings.xml><?xml version="1.0" encoding="utf-8"?>
<sst xmlns="http://schemas.openxmlformats.org/spreadsheetml/2006/main" count="22" uniqueCount="14">
  <si>
    <t>Zero bond</t>
  </si>
  <si>
    <t>T</t>
  </si>
  <si>
    <t>ytm</t>
  </si>
  <si>
    <t>P_0</t>
  </si>
  <si>
    <t>Nominal</t>
  </si>
  <si>
    <t>CX</t>
  </si>
  <si>
    <t>Bullet</t>
  </si>
  <si>
    <t>P_o</t>
  </si>
  <si>
    <t>Barbell</t>
  </si>
  <si>
    <t>wi</t>
  </si>
  <si>
    <t>Durace_portfolia</t>
  </si>
  <si>
    <t>CX_port</t>
  </si>
  <si>
    <t>ytm_Portfolio</t>
  </si>
  <si>
    <t>Dur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</si>
</sst>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8EC77-F5A5-4E11-88AD-8297DC47D20B}">
  <dimension ref="B4:H22"/>
  <sheetViews>
    <sheetView tabSelected="1" topLeftCell="A10" zoomScale="175" zoomScaleNormal="175" workbookViewId="0">
      <selection activeCell="H22" sqref="H22"/>
    </sheetView>
  </sheetViews>
  <sheetFormatPr defaultColWidth="8.7109375" defaultRowHeight="15" x14ac:dyDescent="0.25"/>
  <cols>
    <col min="1" max="1" width="8.7109375" style="1"/>
    <col min="2" max="2" width="11.7109375" style="1" bestFit="1" customWidth="1"/>
    <col min="3" max="3" width="7.42578125" style="1" customWidth="1"/>
    <col min="4" max="4" width="8.7109375" style="1"/>
    <col min="5" max="5" width="20.140625" style="1" bestFit="1" customWidth="1"/>
    <col min="6" max="16384" width="8.7109375" style="1"/>
  </cols>
  <sheetData>
    <row r="4" spans="2:7" ht="18.75" x14ac:dyDescent="0.3">
      <c r="B4" s="2" t="s">
        <v>4</v>
      </c>
      <c r="C4" s="2">
        <v>100</v>
      </c>
      <c r="D4" s="2"/>
      <c r="E4" s="2"/>
      <c r="F4" s="2"/>
      <c r="G4" s="2"/>
    </row>
    <row r="5" spans="2:7" ht="18.75" x14ac:dyDescent="0.3">
      <c r="B5" s="2" t="s">
        <v>0</v>
      </c>
      <c r="C5" s="2" t="s">
        <v>1</v>
      </c>
      <c r="D5" s="2" t="s">
        <v>2</v>
      </c>
      <c r="E5" s="2" t="s">
        <v>3</v>
      </c>
      <c r="F5" s="2" t="s">
        <v>13</v>
      </c>
      <c r="G5" s="2" t="s">
        <v>5</v>
      </c>
    </row>
    <row r="6" spans="2:7" ht="18.75" x14ac:dyDescent="0.3">
      <c r="B6" s="2">
        <v>1</v>
      </c>
      <c r="C6" s="2">
        <v>5</v>
      </c>
      <c r="D6" s="2">
        <v>0.02</v>
      </c>
      <c r="E6" s="2">
        <f>$C$4*EXP(-D6*C6)</f>
        <v>90.483741803595947</v>
      </c>
      <c r="F6" s="2">
        <f>C6</f>
        <v>5</v>
      </c>
      <c r="G6" s="2">
        <f>F6^2</f>
        <v>25</v>
      </c>
    </row>
    <row r="7" spans="2:7" ht="18.75" x14ac:dyDescent="0.3">
      <c r="B7" s="2">
        <v>2</v>
      </c>
      <c r="C7" s="2">
        <v>15</v>
      </c>
      <c r="D7" s="2">
        <v>0.03</v>
      </c>
      <c r="E7" s="2">
        <f t="shared" ref="E7:E8" si="0">$C$4*EXP(-D7*C7)</f>
        <v>63.762815162177333</v>
      </c>
      <c r="F7" s="2">
        <f t="shared" ref="F7:F8" si="1">C7</f>
        <v>15</v>
      </c>
      <c r="G7" s="2">
        <f t="shared" ref="G7:G8" si="2">F7^2</f>
        <v>225</v>
      </c>
    </row>
    <row r="8" spans="2:7" ht="18.75" x14ac:dyDescent="0.3">
      <c r="B8" s="2">
        <v>3</v>
      </c>
      <c r="C8" s="2">
        <v>30</v>
      </c>
      <c r="D8" s="2">
        <v>0.04</v>
      </c>
      <c r="E8" s="2">
        <f t="shared" si="0"/>
        <v>30.119421191220212</v>
      </c>
      <c r="F8" s="2">
        <f t="shared" si="1"/>
        <v>30</v>
      </c>
      <c r="G8" s="2">
        <f t="shared" si="2"/>
        <v>900</v>
      </c>
    </row>
    <row r="9" spans="2:7" ht="18.75" x14ac:dyDescent="0.3">
      <c r="B9" s="2"/>
      <c r="C9" s="2"/>
      <c r="D9" s="2"/>
      <c r="E9" s="2"/>
      <c r="F9" s="2"/>
      <c r="G9" s="2"/>
    </row>
    <row r="10" spans="2:7" ht="18.75" x14ac:dyDescent="0.3">
      <c r="B10" s="2"/>
      <c r="C10" s="2"/>
      <c r="D10" s="2"/>
      <c r="E10" s="2"/>
      <c r="F10" s="2"/>
      <c r="G10" s="2"/>
    </row>
    <row r="11" spans="2:7" ht="18.75" x14ac:dyDescent="0.3">
      <c r="B11" s="2" t="s">
        <v>6</v>
      </c>
      <c r="C11" s="2"/>
      <c r="D11" s="2"/>
      <c r="E11" s="2"/>
      <c r="F11" s="2"/>
      <c r="G11" s="2"/>
    </row>
    <row r="12" spans="2:7" ht="18.75" x14ac:dyDescent="0.3">
      <c r="B12" s="2"/>
      <c r="C12" s="2" t="s">
        <v>7</v>
      </c>
      <c r="D12" s="2" t="s">
        <v>9</v>
      </c>
      <c r="E12" s="2" t="s">
        <v>13</v>
      </c>
      <c r="F12" s="2" t="s">
        <v>5</v>
      </c>
      <c r="G12" s="2" t="s">
        <v>2</v>
      </c>
    </row>
    <row r="13" spans="2:7" ht="18.75" x14ac:dyDescent="0.3">
      <c r="B13" s="2">
        <v>2</v>
      </c>
      <c r="C13" s="2">
        <f>E7</f>
        <v>63.762815162177333</v>
      </c>
      <c r="D13" s="2">
        <v>1</v>
      </c>
      <c r="E13" s="2">
        <f>F7</f>
        <v>15</v>
      </c>
      <c r="F13" s="3">
        <f>G7</f>
        <v>225</v>
      </c>
      <c r="G13" s="5">
        <f>D7</f>
        <v>0.03</v>
      </c>
    </row>
    <row r="14" spans="2:7" ht="18.75" x14ac:dyDescent="0.3">
      <c r="B14" s="2"/>
      <c r="C14" s="2"/>
      <c r="D14" s="2"/>
      <c r="E14" s="2"/>
      <c r="F14" s="2"/>
      <c r="G14" s="2"/>
    </row>
    <row r="15" spans="2:7" ht="18.75" x14ac:dyDescent="0.3">
      <c r="B15" s="2"/>
      <c r="C15" s="2"/>
      <c r="D15" s="2"/>
      <c r="E15" s="2"/>
      <c r="F15" s="2"/>
      <c r="G15" s="2"/>
    </row>
    <row r="16" spans="2:7" ht="18.75" x14ac:dyDescent="0.3">
      <c r="B16" s="2" t="s">
        <v>8</v>
      </c>
      <c r="C16" s="2" t="s">
        <v>7</v>
      </c>
      <c r="D16" s="2" t="s">
        <v>9</v>
      </c>
      <c r="E16" s="2" t="s">
        <v>13</v>
      </c>
      <c r="F16" s="2" t="s">
        <v>5</v>
      </c>
      <c r="G16" s="2" t="s">
        <v>2</v>
      </c>
    </row>
    <row r="17" spans="2:8" ht="18.75" x14ac:dyDescent="0.3">
      <c r="B17" s="2">
        <v>1</v>
      </c>
      <c r="C17" s="2">
        <f>E6</f>
        <v>90.483741803595947</v>
      </c>
      <c r="D17" s="2">
        <v>0.6</v>
      </c>
      <c r="E17" s="2">
        <f>F6</f>
        <v>5</v>
      </c>
      <c r="F17" s="2">
        <f>G6</f>
        <v>25</v>
      </c>
      <c r="G17" s="2">
        <f>D6</f>
        <v>0.02</v>
      </c>
    </row>
    <row r="18" spans="2:8" ht="18.75" x14ac:dyDescent="0.3">
      <c r="B18" s="2">
        <v>3</v>
      </c>
      <c r="C18" s="2">
        <f>E8</f>
        <v>30.119421191220212</v>
      </c>
      <c r="D18" s="2">
        <v>0.4</v>
      </c>
      <c r="E18" s="2">
        <f>F8</f>
        <v>30</v>
      </c>
      <c r="F18" s="2">
        <f>G8</f>
        <v>900</v>
      </c>
      <c r="G18" s="2">
        <f>D8</f>
        <v>0.04</v>
      </c>
    </row>
    <row r="19" spans="2:8" ht="18.75" x14ac:dyDescent="0.3">
      <c r="B19" s="2"/>
      <c r="C19" s="2"/>
      <c r="D19" s="2"/>
      <c r="E19" s="2"/>
      <c r="F19" s="2"/>
      <c r="G19" s="2"/>
    </row>
    <row r="20" spans="2:8" ht="18.75" x14ac:dyDescent="0.3">
      <c r="B20" s="2"/>
      <c r="C20" s="2"/>
      <c r="D20" s="2"/>
      <c r="E20" s="2" t="s">
        <v>10</v>
      </c>
      <c r="F20" s="2">
        <f>SUMPRODUCT(D17:D18,E17:E18)</f>
        <v>15</v>
      </c>
      <c r="G20" s="2">
        <f>D17*E17+D18*E18</f>
        <v>15</v>
      </c>
    </row>
    <row r="21" spans="2:8" ht="18.75" x14ac:dyDescent="0.3">
      <c r="B21" s="2"/>
      <c r="C21" s="2"/>
      <c r="D21" s="2"/>
      <c r="E21" s="2" t="s">
        <v>11</v>
      </c>
      <c r="F21" s="4">
        <f>SUMPRODUCT(D17:D18,F17:F18)</f>
        <v>375</v>
      </c>
      <c r="G21" s="2">
        <f>D17*F17+D18*F18</f>
        <v>375</v>
      </c>
      <c r="H21" s="1">
        <f>SUMPRODUCT(D17:D18,F17:F18)</f>
        <v>375</v>
      </c>
    </row>
    <row r="22" spans="2:8" ht="18.75" x14ac:dyDescent="0.3">
      <c r="B22" s="2"/>
      <c r="C22" s="2"/>
      <c r="D22" s="2"/>
      <c r="E22" s="2" t="s">
        <v>12</v>
      </c>
      <c r="F22" s="2">
        <f>SUMPRODUCT(G17:G18,D17:D18)</f>
        <v>2.8000000000000001E-2</v>
      </c>
      <c r="G22" s="2">
        <f>D17*G17+D18*G18</f>
        <v>2.8000000000000001E-2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Bullet&amp;Barbell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Luděk Benada</cp:lastModifiedBy>
  <dcterms:created xsi:type="dcterms:W3CDTF">2021-10-25T12:53:29Z</dcterms:created>
  <dcterms:modified xsi:type="dcterms:W3CDTF">2023-11-13T16:55:30Z</dcterms:modified>
</cp:coreProperties>
</file>