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357467\Downloads\"/>
    </mc:Choice>
  </mc:AlternateContent>
  <xr:revisionPtr revIDLastSave="0" documentId="13_ncr:1_{DBDBC6CF-7AC9-4632-B84C-1EAAF9D070B3}" xr6:coauthVersionLast="47" xr6:coauthVersionMax="47" xr10:uidLastSave="{00000000-0000-0000-0000-000000000000}"/>
  <bookViews>
    <workbookView xWindow="-120" yWindow="-120" windowWidth="29040" windowHeight="17520" activeTab="2" xr2:uid="{941BBBB2-2C7C-4707-A52D-F28ECD6C974A}"/>
  </bookViews>
  <sheets>
    <sheet name="Příklad 1" sheetId="1" r:id="rId1"/>
    <sheet name="Přiklad 2" sheetId="2" r:id="rId2"/>
    <sheet name="Příklad 3" sheetId="3" r:id="rId3"/>
    <sheet name="Příklad 4" sheetId="4" r:id="rId4"/>
    <sheet name="Příklad 5" sheetId="5" r:id="rId5"/>
    <sheet name="Příklad 6" sheetId="6" r:id="rId6"/>
    <sheet name="Příklad 7" sheetId="7" r:id="rId7"/>
    <sheet name="Příklad 8" sheetId="8" r:id="rId8"/>
    <sheet name="Příklad 9" sheetId="9" r:id="rId9"/>
    <sheet name="Příklad 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I8" i="5"/>
  <c r="J8" i="5"/>
  <c r="K8" i="5"/>
  <c r="G8" i="5"/>
  <c r="I9" i="1"/>
  <c r="J9" i="1"/>
  <c r="K9" i="1"/>
  <c r="L9" i="1"/>
  <c r="M9" i="1"/>
  <c r="H9" i="1"/>
  <c r="E4" i="3"/>
  <c r="B5" i="8"/>
  <c r="B5" i="7"/>
  <c r="K7" i="5"/>
  <c r="J7" i="5"/>
  <c r="I7" i="5"/>
  <c r="H7" i="5"/>
  <c r="G7" i="5"/>
  <c r="M8" i="1"/>
  <c r="L8" i="1"/>
  <c r="K8" i="1"/>
  <c r="J8" i="1"/>
  <c r="I8" i="1"/>
  <c r="H8" i="1"/>
  <c r="E5" i="6" l="1"/>
</calcChain>
</file>

<file path=xl/sharedStrings.xml><?xml version="1.0" encoding="utf-8"?>
<sst xmlns="http://schemas.openxmlformats.org/spreadsheetml/2006/main" count="108" uniqueCount="77">
  <si>
    <t>P(x)</t>
  </si>
  <si>
    <t>n:</t>
  </si>
  <si>
    <t>n</t>
  </si>
  <si>
    <t xml:space="preserve">vadné </t>
  </si>
  <si>
    <t>p</t>
  </si>
  <si>
    <t>q</t>
  </si>
  <si>
    <t xml:space="preserve">přeřízení &gt;0.08 vadných </t>
  </si>
  <si>
    <t>ověření podmínek</t>
  </si>
  <si>
    <t xml:space="preserve">pravděpodobností rozdělení </t>
  </si>
  <si>
    <t>Data</t>
  </si>
  <si>
    <t>ověření NR:</t>
  </si>
  <si>
    <t>data</t>
  </si>
  <si>
    <t>OK</t>
  </si>
  <si>
    <t>N</t>
  </si>
  <si>
    <t>výběrová chyba</t>
  </si>
  <si>
    <t>ze zadání:</t>
  </si>
  <si>
    <t>dopočet:</t>
  </si>
  <si>
    <t>ze zadání</t>
  </si>
  <si>
    <t xml:space="preserve">ze zadání </t>
  </si>
  <si>
    <t>rozmezí 0.05 od podílu</t>
  </si>
  <si>
    <t>menší než ppop o 0.06</t>
  </si>
  <si>
    <t>větší než ppop o 0.07</t>
  </si>
  <si>
    <t>std výběru</t>
  </si>
  <si>
    <t>rozmezí 500000 od μ</t>
  </si>
  <si>
    <t>std populace</t>
  </si>
  <si>
    <t>a)</t>
  </si>
  <si>
    <t>I)</t>
  </si>
  <si>
    <t>II)</t>
  </si>
  <si>
    <t>standardizace</t>
  </si>
  <si>
    <t>Průměr:</t>
  </si>
  <si>
    <t>Výběrová chyba:</t>
  </si>
  <si>
    <t>Populační průměr:</t>
  </si>
  <si>
    <t>Četnost</t>
  </si>
  <si>
    <t>Výběr 1</t>
  </si>
  <si>
    <t>Výběr 2</t>
  </si>
  <si>
    <t>Výběr 3</t>
  </si>
  <si>
    <t>Výběr 4</t>
  </si>
  <si>
    <t>Výběr 5</t>
  </si>
  <si>
    <t>Výběr 6</t>
  </si>
  <si>
    <t>x</t>
  </si>
  <si>
    <t>Střední hodnota populace:</t>
  </si>
  <si>
    <t xml:space="preserve">Směrodatná odchylka populace: </t>
  </si>
  <si>
    <t>Varianta 1</t>
  </si>
  <si>
    <t>Varianta 2</t>
  </si>
  <si>
    <t>Varianta 3</t>
  </si>
  <si>
    <t>Varianta 4</t>
  </si>
  <si>
    <t>Varianta 5</t>
  </si>
  <si>
    <t xml:space="preserve">počet způsobů výběru 4 z 5 </t>
  </si>
  <si>
    <t>populační podíl OK</t>
  </si>
  <si>
    <t>výběrové podíly OK</t>
  </si>
  <si>
    <t>ověření podmínek:</t>
  </si>
  <si>
    <t>n*p&gt;5</t>
  </si>
  <si>
    <t>n*q&gt;5</t>
  </si>
  <si>
    <t>Pravděpodobnost vady (p)</t>
  </si>
  <si>
    <t>Pravděpodobnost ok (q)</t>
  </si>
  <si>
    <t>Střední hodnota:</t>
  </si>
  <si>
    <t xml:space="preserve">Směrodatná odchylka: </t>
  </si>
  <si>
    <t>p(x&gt;=12)</t>
  </si>
  <si>
    <t>Střední hodnota výběrového průměru:</t>
  </si>
  <si>
    <t>Směrodatná odchylka výběrového průměru:</t>
  </si>
  <si>
    <t>P(8&lt;x̄&lt;9)</t>
  </si>
  <si>
    <t>P(7.4&lt;x̄&lt;9.4)</t>
  </si>
  <si>
    <t>P(|x̄-20.20|&gt;1)</t>
  </si>
  <si>
    <t>P(20&lt;x̄&lt;20.5)</t>
  </si>
  <si>
    <t>P(x̄&gt;22)</t>
  </si>
  <si>
    <t>P(x̄&lt;21)</t>
  </si>
  <si>
    <t>P(0.13&lt;𝑝^&lt;0.17)</t>
  </si>
  <si>
    <t>P(𝑝^&gt;0.15+0.025)</t>
  </si>
  <si>
    <t>P(𝑝^&lt;0.15-0.03)</t>
  </si>
  <si>
    <t>Střední hodnota výběrového rozdělení podílu:</t>
  </si>
  <si>
    <t>Směrodatná odchylka výběrového rozdělení podílu:</t>
  </si>
  <si>
    <t>p(0.75&lt;𝑝^&lt;0.85)</t>
  </si>
  <si>
    <t>P(𝑝^&lt;0.74)</t>
  </si>
  <si>
    <t>p(𝑝^&gt;0.87)</t>
  </si>
  <si>
    <t>P(𝑝^&gt;0.49)</t>
  </si>
  <si>
    <t>𝑝^&gt;</t>
  </si>
  <si>
    <t>P(𝑝^&lt;0.13) + P(𝑝^&gt;0.17)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</si>
</sst>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2" fontId="0" fillId="2" borderId="4" xfId="0" applyNumberFormat="1" applyFill="1" applyBorder="1"/>
    <xf numFmtId="2" fontId="0" fillId="2" borderId="6" xfId="0" applyNumberFormat="1" applyFill="1" applyBorder="1"/>
    <xf numFmtId="2" fontId="0" fillId="2" borderId="9" xfId="0" applyNumberFormat="1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9" fontId="0" fillId="2" borderId="0" xfId="0" applyNumberFormat="1" applyFill="1"/>
    <xf numFmtId="9" fontId="0" fillId="0" borderId="0" xfId="0" applyNumberFormat="1"/>
    <xf numFmtId="0" fontId="0" fillId="2" borderId="13" xfId="0" applyFill="1" applyBorder="1"/>
    <xf numFmtId="0" fontId="0" fillId="2" borderId="14" xfId="0" applyFill="1" applyBorder="1"/>
    <xf numFmtId="2" fontId="0" fillId="2" borderId="14" xfId="0" applyNumberFormat="1" applyFill="1" applyBorder="1"/>
    <xf numFmtId="164" fontId="0" fillId="2" borderId="14" xfId="0" applyNumberFormat="1" applyFill="1" applyBorder="1"/>
    <xf numFmtId="164" fontId="0" fillId="2" borderId="13" xfId="0" applyNumberFormat="1" applyFill="1" applyBorder="1"/>
    <xf numFmtId="164" fontId="0" fillId="2" borderId="15" xfId="0" applyNumberFormat="1" applyFill="1" applyBorder="1"/>
    <xf numFmtId="9" fontId="0" fillId="2" borderId="13" xfId="1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5" fillId="0" borderId="1" xfId="0" applyFont="1" applyBorder="1"/>
    <xf numFmtId="165" fontId="0" fillId="2" borderId="13" xfId="0" applyNumberFormat="1" applyFill="1" applyBorder="1"/>
    <xf numFmtId="165" fontId="0" fillId="2" borderId="15" xfId="0" applyNumberFormat="1" applyFill="1" applyBorder="1"/>
    <xf numFmtId="165" fontId="0" fillId="2" borderId="14" xfId="0" applyNumberFormat="1" applyFill="1" applyBorder="1"/>
    <xf numFmtId="0" fontId="0" fillId="2" borderId="15" xfId="0" applyFill="1" applyBorder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228600</xdr:colOff>
      <xdr:row>16</xdr:row>
      <xdr:rowOff>4762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22DE40-4221-A625-4102-ABE0DD70F7AE}"/>
            </a:ext>
          </a:extLst>
        </xdr:cNvPr>
        <xdr:cNvSpPr txBox="1"/>
      </xdr:nvSpPr>
      <xdr:spPr>
        <a:xfrm>
          <a:off x="8458200" y="3100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B163-CB92-4B45-B73C-B55C21302F85}">
  <dimension ref="A1:N11"/>
  <sheetViews>
    <sheetView workbookViewId="0">
      <selection activeCell="H9" sqref="H9"/>
    </sheetView>
  </sheetViews>
  <sheetFormatPr defaultRowHeight="14.25"/>
  <cols>
    <col min="1" max="1" width="17.75" bestFit="1" customWidth="1"/>
    <col min="6" max="7" width="15.375" bestFit="1" customWidth="1"/>
  </cols>
  <sheetData>
    <row r="1" spans="1:14" ht="15.75" thickBot="1">
      <c r="A1" s="1" t="s">
        <v>9</v>
      </c>
      <c r="C1" s="1" t="s">
        <v>8</v>
      </c>
      <c r="D1" s="1"/>
      <c r="E1" s="1"/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</row>
    <row r="2" spans="1:14" ht="15.75" thickBot="1">
      <c r="A2">
        <v>13</v>
      </c>
      <c r="C2" s="1" t="s">
        <v>39</v>
      </c>
      <c r="D2" s="1" t="s">
        <v>32</v>
      </c>
      <c r="E2" s="1" t="s">
        <v>0</v>
      </c>
      <c r="H2" s="5"/>
      <c r="I2" s="6"/>
      <c r="J2" s="6"/>
      <c r="K2" s="6"/>
      <c r="L2" s="6"/>
      <c r="M2" s="7"/>
    </row>
    <row r="3" spans="1:14" ht="15">
      <c r="A3">
        <v>20</v>
      </c>
      <c r="C3" s="5"/>
      <c r="D3" s="6"/>
      <c r="E3" s="13"/>
      <c r="H3" s="8"/>
      <c r="I3" s="4"/>
      <c r="J3" s="4"/>
      <c r="K3" s="4"/>
      <c r="L3" s="4"/>
      <c r="M3" s="9"/>
      <c r="N3" s="1"/>
    </row>
    <row r="4" spans="1:14">
      <c r="A4">
        <v>8</v>
      </c>
      <c r="C4" s="8"/>
      <c r="D4" s="4"/>
      <c r="E4" s="14"/>
      <c r="H4" s="8"/>
      <c r="I4" s="4"/>
      <c r="J4" s="4"/>
      <c r="K4" s="4"/>
      <c r="L4" s="4"/>
      <c r="M4" s="9"/>
    </row>
    <row r="5" spans="1:14">
      <c r="A5">
        <v>14</v>
      </c>
      <c r="C5" s="8"/>
      <c r="D5" s="4"/>
      <c r="E5" s="14"/>
      <c r="H5" s="8"/>
      <c r="I5" s="4"/>
      <c r="J5" s="4"/>
      <c r="K5" s="4"/>
      <c r="L5" s="4"/>
      <c r="M5" s="9"/>
    </row>
    <row r="6" spans="1:14" ht="15" thickBot="1">
      <c r="A6">
        <v>20</v>
      </c>
      <c r="C6" s="8"/>
      <c r="D6" s="4"/>
      <c r="E6" s="14"/>
      <c r="H6" s="10"/>
      <c r="I6" s="11"/>
      <c r="J6" s="11"/>
      <c r="K6" s="11"/>
      <c r="L6" s="11"/>
      <c r="M6" s="12"/>
    </row>
    <row r="7" spans="1:14" ht="15" thickBot="1">
      <c r="A7">
        <v>12</v>
      </c>
      <c r="C7" s="10"/>
      <c r="D7" s="11"/>
      <c r="E7" s="15"/>
    </row>
    <row r="8" spans="1:14" ht="15.75" thickBot="1">
      <c r="G8" s="1" t="s">
        <v>29</v>
      </c>
      <c r="H8" s="17" t="e">
        <f t="shared" ref="H8:M8" si="0">AVERAGE(H2:H6)</f>
        <v>#DIV/0!</v>
      </c>
      <c r="I8" s="18" t="e">
        <f t="shared" si="0"/>
        <v>#DIV/0!</v>
      </c>
      <c r="J8" s="18" t="e">
        <f t="shared" si="0"/>
        <v>#DIV/0!</v>
      </c>
      <c r="K8" s="18" t="e">
        <f t="shared" si="0"/>
        <v>#DIV/0!</v>
      </c>
      <c r="L8" s="18" t="e">
        <f t="shared" si="0"/>
        <v>#DIV/0!</v>
      </c>
      <c r="M8" s="19" t="e">
        <f t="shared" si="0"/>
        <v>#DIV/0!</v>
      </c>
    </row>
    <row r="9" spans="1:14" ht="15.75" thickBot="1">
      <c r="G9" s="1" t="s">
        <v>30</v>
      </c>
      <c r="H9" s="10" t="e">
        <f>H8-$A$11</f>
        <v>#DIV/0!</v>
      </c>
      <c r="I9" s="10" t="e">
        <f>I8-$A$11</f>
        <v>#DIV/0!</v>
      </c>
      <c r="J9" s="10" t="e">
        <f t="shared" ref="I9:M9" si="1">J8-$A$11</f>
        <v>#DIV/0!</v>
      </c>
      <c r="K9" s="10" t="e">
        <f t="shared" si="1"/>
        <v>#DIV/0!</v>
      </c>
      <c r="L9" s="10" t="e">
        <f t="shared" si="1"/>
        <v>#DIV/0!</v>
      </c>
      <c r="M9" s="10" t="e">
        <f t="shared" si="1"/>
        <v>#DIV/0!</v>
      </c>
    </row>
    <row r="10" spans="1:14" ht="15.75" thickBot="1">
      <c r="A10" s="1" t="s">
        <v>31</v>
      </c>
    </row>
    <row r="11" spans="1:14" ht="15" thickBot="1">
      <c r="A11" s="16"/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60AC-4715-4853-9FEE-1E34FE40289C}">
  <dimension ref="A1:E4"/>
  <sheetViews>
    <sheetView workbookViewId="0">
      <selection activeCell="H8" sqref="H8"/>
    </sheetView>
  </sheetViews>
  <sheetFormatPr defaultRowHeight="14.25"/>
  <cols>
    <col min="1" max="1" width="12.625" bestFit="1" customWidth="1"/>
    <col min="4" max="4" width="22.75" customWidth="1"/>
  </cols>
  <sheetData>
    <row r="1" spans="1:5" ht="15.75" thickBot="1">
      <c r="A1" s="1" t="s">
        <v>24</v>
      </c>
      <c r="B1">
        <v>2845000</v>
      </c>
    </row>
    <row r="2" spans="1:5" ht="15.75" thickBot="1">
      <c r="A2" s="1" t="s">
        <v>2</v>
      </c>
      <c r="B2">
        <v>32</v>
      </c>
      <c r="D2" s="1" t="s">
        <v>23</v>
      </c>
      <c r="E2" s="16"/>
    </row>
    <row r="3" spans="1:5" ht="15.75" thickBot="1">
      <c r="A3" s="1"/>
    </row>
    <row r="4" spans="1:5" ht="15.75" thickBot="1">
      <c r="A4" s="1" t="s">
        <v>22</v>
      </c>
      <c r="B4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C763-E797-4B41-80BF-CB3C8E4CC89E}">
  <dimension ref="A1:G9"/>
  <sheetViews>
    <sheetView workbookViewId="0">
      <selection activeCell="D5" sqref="D5"/>
    </sheetView>
  </sheetViews>
  <sheetFormatPr defaultRowHeight="14.25"/>
  <cols>
    <col min="1" max="1" width="41" bestFit="1" customWidth="1"/>
    <col min="4" max="4" width="12.25" bestFit="1" customWidth="1"/>
    <col min="7" max="7" width="22.25" bestFit="1" customWidth="1"/>
    <col min="8" max="8" width="13.125" customWidth="1"/>
  </cols>
  <sheetData>
    <row r="1" spans="1:7" ht="15.75" thickBot="1">
      <c r="A1" s="1" t="s">
        <v>40</v>
      </c>
      <c r="B1">
        <v>8.4</v>
      </c>
    </row>
    <row r="2" spans="1:7" ht="15.75" thickBot="1">
      <c r="A2" s="1" t="s">
        <v>41</v>
      </c>
      <c r="B2">
        <v>1.8</v>
      </c>
      <c r="D2" s="1" t="s">
        <v>60</v>
      </c>
      <c r="E2" s="16"/>
      <c r="G2" s="1"/>
    </row>
    <row r="3" spans="1:7" ht="15.75" thickBot="1">
      <c r="A3" s="1" t="s">
        <v>1</v>
      </c>
      <c r="B3">
        <v>16</v>
      </c>
      <c r="G3" s="1"/>
    </row>
    <row r="4" spans="1:7" ht="15.75" thickBot="1">
      <c r="A4" s="1" t="s">
        <v>58</v>
      </c>
      <c r="B4" s="22"/>
      <c r="G4" s="1"/>
    </row>
    <row r="5" spans="1:7" ht="15.75" thickBot="1">
      <c r="A5" s="1" t="s">
        <v>59</v>
      </c>
      <c r="B5" s="23"/>
      <c r="D5" s="1" t="s">
        <v>61</v>
      </c>
      <c r="E5" s="16"/>
      <c r="G5" s="1"/>
    </row>
    <row r="6" spans="1:7" ht="15">
      <c r="G6" s="1"/>
    </row>
    <row r="7" spans="1:7" ht="15">
      <c r="G7" s="1"/>
    </row>
    <row r="8" spans="1:7" ht="15">
      <c r="G8" s="1"/>
    </row>
    <row r="9" spans="1:7" ht="15">
      <c r="G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8CC5-862E-4CFE-9D36-14B1DF933A93}">
  <dimension ref="A1:E6"/>
  <sheetViews>
    <sheetView tabSelected="1" workbookViewId="0">
      <selection activeCell="C19" sqref="C19"/>
    </sheetView>
  </sheetViews>
  <sheetFormatPr defaultRowHeight="14.25"/>
  <cols>
    <col min="1" max="1" width="41" bestFit="1" customWidth="1"/>
    <col min="3" max="3" width="13.125" bestFit="1" customWidth="1"/>
    <col min="4" max="4" width="11.625" bestFit="1" customWidth="1"/>
    <col min="5" max="5" width="14.625" bestFit="1" customWidth="1"/>
  </cols>
  <sheetData>
    <row r="1" spans="1:5" ht="15">
      <c r="A1" s="1" t="s">
        <v>40</v>
      </c>
      <c r="B1">
        <v>142</v>
      </c>
    </row>
    <row r="2" spans="1:5" ht="15">
      <c r="A2" s="1" t="s">
        <v>41</v>
      </c>
      <c r="B2">
        <v>31</v>
      </c>
    </row>
    <row r="3" spans="1:5" ht="15.75" thickBot="1">
      <c r="A3" s="1"/>
    </row>
    <row r="4" spans="1:5" ht="15.75" thickBot="1">
      <c r="A4" s="1" t="s">
        <v>2</v>
      </c>
      <c r="B4">
        <v>45</v>
      </c>
      <c r="D4" s="1" t="s">
        <v>10</v>
      </c>
      <c r="E4" s="16" t="str">
        <f>IF(B4&gt;=30, "aproximace NR", "nelze použít NR")</f>
        <v>aproximace NR</v>
      </c>
    </row>
    <row r="5" spans="1:5" ht="15">
      <c r="A5" s="1" t="s">
        <v>58</v>
      </c>
      <c r="B5" s="22"/>
    </row>
    <row r="6" spans="1:5" ht="15.75" thickBot="1">
      <c r="A6" s="1" t="s">
        <v>59</v>
      </c>
      <c r="B6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D28D-745D-4EB4-983E-3A354316337D}">
  <dimension ref="A1:N6"/>
  <sheetViews>
    <sheetView workbookViewId="0">
      <selection activeCell="D19" sqref="D19"/>
    </sheetView>
  </sheetViews>
  <sheetFormatPr defaultRowHeight="14.25"/>
  <cols>
    <col min="1" max="1" width="41" bestFit="1" customWidth="1"/>
    <col min="4" max="4" width="27.875" bestFit="1" customWidth="1"/>
    <col min="5" max="5" width="17" bestFit="1" customWidth="1"/>
    <col min="6" max="6" width="10.625" bestFit="1" customWidth="1"/>
  </cols>
  <sheetData>
    <row r="1" spans="1:14" ht="15">
      <c r="A1" s="1" t="s">
        <v>40</v>
      </c>
      <c r="B1">
        <v>20.2</v>
      </c>
    </row>
    <row r="2" spans="1:14" ht="15.75" thickBot="1">
      <c r="A2" s="1" t="s">
        <v>41</v>
      </c>
      <c r="B2">
        <v>2.6</v>
      </c>
      <c r="F2" s="1"/>
    </row>
    <row r="3" spans="1:14" ht="15">
      <c r="A3" s="1"/>
      <c r="D3" s="1" t="s">
        <v>62</v>
      </c>
      <c r="E3" s="26"/>
      <c r="F3" s="3"/>
    </row>
    <row r="4" spans="1:14" ht="15.75" thickBot="1">
      <c r="A4" s="1" t="s">
        <v>2</v>
      </c>
      <c r="B4">
        <v>18</v>
      </c>
      <c r="D4" s="1" t="s">
        <v>63</v>
      </c>
      <c r="E4" s="27"/>
      <c r="F4" s="3"/>
    </row>
    <row r="5" spans="1:14" ht="15">
      <c r="A5" s="1" t="s">
        <v>58</v>
      </c>
      <c r="B5" s="22"/>
      <c r="D5" s="1" t="s">
        <v>64</v>
      </c>
      <c r="E5" s="27"/>
      <c r="F5" s="3"/>
      <c r="J5" s="1"/>
      <c r="K5" s="1"/>
      <c r="L5" s="3"/>
      <c r="N5" s="1"/>
    </row>
    <row r="6" spans="1:14" ht="15.75" thickBot="1">
      <c r="A6" s="1" t="s">
        <v>59</v>
      </c>
      <c r="B6" s="25"/>
      <c r="D6" s="1" t="s">
        <v>65</v>
      </c>
      <c r="E6" s="25"/>
      <c r="F6" s="3"/>
      <c r="K6" s="1"/>
      <c r="L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4E16-8227-467A-AAB2-074B17BB1358}">
  <dimension ref="A1:L8"/>
  <sheetViews>
    <sheetView workbookViewId="0">
      <selection activeCell="G8" sqref="G8"/>
    </sheetView>
  </sheetViews>
  <sheetFormatPr defaultRowHeight="14.25"/>
  <cols>
    <col min="3" max="3" width="25.875" bestFit="1" customWidth="1"/>
    <col min="5" max="5" width="15.375" bestFit="1" customWidth="1"/>
    <col min="6" max="6" width="18.625" bestFit="1" customWidth="1"/>
    <col min="7" max="10" width="10" bestFit="1" customWidth="1"/>
    <col min="12" max="12" width="13.125" bestFit="1" customWidth="1"/>
  </cols>
  <sheetData>
    <row r="1" spans="1:12" ht="15.75" thickBot="1">
      <c r="A1" s="1" t="s">
        <v>11</v>
      </c>
      <c r="G1" s="29" t="s">
        <v>42</v>
      </c>
      <c r="H1" s="30" t="s">
        <v>43</v>
      </c>
      <c r="I1" s="30" t="s">
        <v>44</v>
      </c>
      <c r="J1" s="30" t="s">
        <v>45</v>
      </c>
      <c r="K1" s="31" t="s">
        <v>46</v>
      </c>
      <c r="L1" s="1"/>
    </row>
    <row r="2" spans="1:12" ht="15">
      <c r="A2" t="s">
        <v>12</v>
      </c>
      <c r="C2" s="1" t="s">
        <v>48</v>
      </c>
      <c r="D2" s="28"/>
      <c r="G2" s="5"/>
      <c r="H2" s="6"/>
      <c r="I2" s="6"/>
      <c r="J2" s="6"/>
      <c r="K2" s="7"/>
    </row>
    <row r="3" spans="1:12" ht="15.75" thickBot="1">
      <c r="A3" t="s">
        <v>12</v>
      </c>
      <c r="C3" s="1" t="s">
        <v>47</v>
      </c>
      <c r="D3" s="23"/>
      <c r="G3" s="8"/>
      <c r="H3" s="4"/>
      <c r="I3" s="4"/>
      <c r="J3" s="4"/>
      <c r="K3" s="9"/>
    </row>
    <row r="4" spans="1:12" ht="15">
      <c r="A4" t="s">
        <v>13</v>
      </c>
      <c r="C4" s="1"/>
      <c r="G4" s="8"/>
      <c r="H4" s="4"/>
      <c r="I4" s="4"/>
      <c r="J4" s="4"/>
      <c r="K4" s="9"/>
    </row>
    <row r="5" spans="1:12" ht="15.75" thickBot="1">
      <c r="A5" t="s">
        <v>13</v>
      </c>
      <c r="C5" s="1"/>
      <c r="D5" s="21"/>
      <c r="G5" s="10"/>
      <c r="H5" s="11"/>
      <c r="I5" s="11"/>
      <c r="J5" s="11"/>
      <c r="K5" s="12"/>
    </row>
    <row r="6" spans="1:12">
      <c r="A6" t="s">
        <v>12</v>
      </c>
    </row>
    <row r="7" spans="1:12" ht="15">
      <c r="F7" s="1" t="s">
        <v>49</v>
      </c>
      <c r="G7" s="4" t="e">
        <f>COUNTIF(G2:G5,"OK")/COUNTIF(G2:G5,"*")</f>
        <v>#DIV/0!</v>
      </c>
      <c r="H7" s="4" t="e">
        <f>COUNTIF(H2:H5,"OK")/COUNTIF(H2:H5,"*")</f>
        <v>#DIV/0!</v>
      </c>
      <c r="I7" s="4" t="e">
        <f>COUNTIF(I2:I5,"OK")/COUNTIF(I2:I5,"*")</f>
        <v>#DIV/0!</v>
      </c>
      <c r="J7" s="4" t="e">
        <f>COUNTIF(J2:J5,"OK")/COUNTIF(J2:J5,"*")</f>
        <v>#DIV/0!</v>
      </c>
      <c r="K7" s="4" t="e">
        <f>COUNTIF(K2:K5,"OK")/COUNTIF(K2:K5,"*")</f>
        <v>#DIV/0!</v>
      </c>
    </row>
    <row r="8" spans="1:12" ht="15">
      <c r="F8" s="1" t="s">
        <v>14</v>
      </c>
      <c r="G8" s="20" t="e">
        <f>G7-$D$2</f>
        <v>#DIV/0!</v>
      </c>
      <c r="H8" s="20" t="e">
        <f t="shared" ref="H8:K8" si="0">H7-$D$2</f>
        <v>#DIV/0!</v>
      </c>
      <c r="I8" s="20" t="e">
        <f t="shared" si="0"/>
        <v>#DIV/0!</v>
      </c>
      <c r="J8" s="20" t="e">
        <f t="shared" si="0"/>
        <v>#DIV/0!</v>
      </c>
      <c r="K8" s="20" t="e">
        <f t="shared" si="0"/>
        <v>#DIV/0!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E43C-EB71-4E3E-98F1-86E48FB1049A}">
  <dimension ref="A1:F11"/>
  <sheetViews>
    <sheetView workbookViewId="0">
      <selection activeCell="D25" sqref="D25"/>
    </sheetView>
  </sheetViews>
  <sheetFormatPr defaultRowHeight="14.25"/>
  <cols>
    <col min="1" max="1" width="28.375" bestFit="1" customWidth="1"/>
    <col min="2" max="2" width="12.75" bestFit="1" customWidth="1"/>
    <col min="4" max="4" width="29" bestFit="1" customWidth="1"/>
    <col min="5" max="5" width="10" customWidth="1"/>
    <col min="6" max="6" width="13.125" bestFit="1" customWidth="1"/>
  </cols>
  <sheetData>
    <row r="1" spans="1:6" ht="15">
      <c r="A1" s="2" t="s">
        <v>15</v>
      </c>
    </row>
    <row r="2" spans="1:6" ht="15.75" thickBot="1">
      <c r="A2" s="1" t="s">
        <v>3</v>
      </c>
      <c r="B2">
        <v>0.04</v>
      </c>
      <c r="D2" s="1" t="s">
        <v>50</v>
      </c>
    </row>
    <row r="3" spans="1:6" ht="15.75" thickBot="1">
      <c r="A3" s="1" t="s">
        <v>2</v>
      </c>
      <c r="B3">
        <v>150</v>
      </c>
      <c r="D3" t="s">
        <v>51</v>
      </c>
      <c r="E3" s="22"/>
    </row>
    <row r="4" spans="1:6" ht="15.75" thickBot="1">
      <c r="A4" s="1" t="s">
        <v>6</v>
      </c>
      <c r="B4" s="16"/>
      <c r="D4" t="s">
        <v>52</v>
      </c>
      <c r="E4" s="23"/>
    </row>
    <row r="5" spans="1:6" ht="15.75" thickBot="1">
      <c r="A5" s="1"/>
      <c r="E5" s="32" t="str">
        <f>IF(AND(E3&gt;5,E4&gt;5)=TRUE,"splněno","nesplněno")</f>
        <v>nesplněno</v>
      </c>
    </row>
    <row r="6" spans="1:6" ht="15.75" thickBot="1">
      <c r="A6" s="1" t="s">
        <v>53</v>
      </c>
      <c r="B6">
        <v>0.04</v>
      </c>
    </row>
    <row r="7" spans="1:6" ht="15.75" thickBot="1">
      <c r="A7" s="1" t="s">
        <v>54</v>
      </c>
      <c r="B7" s="16"/>
    </row>
    <row r="8" spans="1:6" ht="15">
      <c r="A8" s="1"/>
    </row>
    <row r="9" spans="1:6" ht="15.75" thickBot="1">
      <c r="A9" s="2" t="s">
        <v>16</v>
      </c>
    </row>
    <row r="10" spans="1:6" ht="15.75" thickBot="1">
      <c r="A10" s="1" t="s">
        <v>55</v>
      </c>
      <c r="B10" s="22"/>
      <c r="D10" s="1" t="s">
        <v>57</v>
      </c>
      <c r="E10" s="16"/>
      <c r="F10" s="1"/>
    </row>
    <row r="11" spans="1:6" ht="15.75" thickBot="1">
      <c r="A11" s="1" t="s">
        <v>56</v>
      </c>
      <c r="B11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FD58-B4B0-4784-888F-B58BD16EEE68}">
  <dimension ref="A1:G23"/>
  <sheetViews>
    <sheetView workbookViewId="0">
      <selection activeCell="B5" sqref="B5"/>
    </sheetView>
  </sheetViews>
  <sheetFormatPr defaultRowHeight="14.25"/>
  <cols>
    <col min="1" max="1" width="48.125" bestFit="1" customWidth="1"/>
    <col min="2" max="2" width="10.25" bestFit="1" customWidth="1"/>
    <col min="4" max="4" width="34.375" customWidth="1"/>
    <col min="5" max="5" width="13.25" bestFit="1" customWidth="1"/>
  </cols>
  <sheetData>
    <row r="1" spans="1:5" ht="15.75" thickBot="1">
      <c r="A1" s="1" t="s">
        <v>17</v>
      </c>
      <c r="D1" s="1"/>
    </row>
    <row r="2" spans="1:5" ht="15">
      <c r="A2" s="1" t="s">
        <v>4</v>
      </c>
      <c r="B2">
        <v>0.15</v>
      </c>
      <c r="D2" s="1" t="s">
        <v>66</v>
      </c>
      <c r="E2" s="33"/>
    </row>
    <row r="3" spans="1:5" ht="15.75" thickBot="1">
      <c r="A3" s="1" t="s">
        <v>2</v>
      </c>
      <c r="B3">
        <v>800</v>
      </c>
      <c r="D3" s="1" t="s">
        <v>76</v>
      </c>
      <c r="E3" s="34"/>
    </row>
    <row r="4" spans="1:5" ht="15.75" thickBot="1">
      <c r="A4" s="1" t="s">
        <v>5</v>
      </c>
      <c r="B4" s="16"/>
      <c r="D4" s="1" t="s">
        <v>67</v>
      </c>
      <c r="E4" s="34"/>
    </row>
    <row r="5" spans="1:5" ht="15.75" thickBot="1">
      <c r="A5" s="1" t="s">
        <v>7</v>
      </c>
      <c r="B5" t="str">
        <f>IF(AND(B3*B2&gt;5,B3*B4&gt;5)=TRUE,"splněno","nesplněno")</f>
        <v>nesplněno</v>
      </c>
      <c r="D5" s="1" t="s">
        <v>68</v>
      </c>
      <c r="E5" s="35"/>
    </row>
    <row r="6" spans="1:5" ht="15">
      <c r="D6" s="1"/>
    </row>
    <row r="7" spans="1:5" ht="15" thickBot="1"/>
    <row r="8" spans="1:5" ht="15">
      <c r="A8" s="1" t="s">
        <v>69</v>
      </c>
      <c r="B8" s="22"/>
    </row>
    <row r="9" spans="1:5" ht="15.75" thickBot="1">
      <c r="A9" s="1" t="s">
        <v>70</v>
      </c>
      <c r="B9" s="25"/>
    </row>
    <row r="22" spans="4:7">
      <c r="G22" s="37"/>
    </row>
    <row r="23" spans="4:7">
      <c r="D23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C2275-4A09-49AC-9C85-0DB7348CE9AE}">
  <dimension ref="A1:G9"/>
  <sheetViews>
    <sheetView workbookViewId="0">
      <selection activeCell="E3" sqref="E3"/>
    </sheetView>
  </sheetViews>
  <sheetFormatPr defaultRowHeight="14.25"/>
  <cols>
    <col min="1" max="1" width="48.125" bestFit="1" customWidth="1"/>
    <col min="4" max="4" width="21.875" customWidth="1"/>
    <col min="5" max="5" width="16.125" customWidth="1"/>
    <col min="6" max="6" width="12.875" customWidth="1"/>
    <col min="7" max="7" width="13.75" bestFit="1" customWidth="1"/>
  </cols>
  <sheetData>
    <row r="1" spans="1:7" ht="15.75" thickBot="1">
      <c r="A1" s="2" t="s">
        <v>18</v>
      </c>
      <c r="G1" t="s">
        <v>28</v>
      </c>
    </row>
    <row r="2" spans="1:7" ht="15">
      <c r="A2" s="1" t="s">
        <v>4</v>
      </c>
      <c r="B2">
        <v>0.8</v>
      </c>
      <c r="D2" s="1" t="s">
        <v>19</v>
      </c>
      <c r="E2" t="s">
        <v>71</v>
      </c>
      <c r="F2" s="26"/>
      <c r="G2" s="22"/>
    </row>
    <row r="3" spans="1:7" ht="15">
      <c r="A3" s="1" t="s">
        <v>2</v>
      </c>
      <c r="B3">
        <v>100</v>
      </c>
      <c r="D3" s="1" t="s">
        <v>20</v>
      </c>
      <c r="E3" t="s">
        <v>72</v>
      </c>
      <c r="F3" s="27"/>
      <c r="G3" s="36"/>
    </row>
    <row r="4" spans="1:7" ht="15.75" thickBot="1">
      <c r="A4" s="1" t="s">
        <v>5</v>
      </c>
      <c r="B4" s="4"/>
      <c r="D4" s="1" t="s">
        <v>21</v>
      </c>
      <c r="E4" t="s">
        <v>73</v>
      </c>
      <c r="F4" s="25"/>
      <c r="G4" s="23"/>
    </row>
    <row r="5" spans="1:7" ht="15">
      <c r="A5" s="1" t="s">
        <v>7</v>
      </c>
      <c r="B5" t="str">
        <f>IF(AND(B3*B2&gt;5,B3*B4&gt;5)=TRUE,"splněno","nesplněno")</f>
        <v>nesplněno</v>
      </c>
      <c r="D5" s="1"/>
    </row>
    <row r="7" spans="1:7" ht="15">
      <c r="D7" s="1"/>
    </row>
    <row r="8" spans="1:7" ht="15">
      <c r="A8" s="1" t="s">
        <v>69</v>
      </c>
      <c r="B8" s="4"/>
    </row>
    <row r="9" spans="1:7" ht="15">
      <c r="A9" s="1" t="s">
        <v>70</v>
      </c>
      <c r="B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9CB0-B129-449A-AB3C-F9547FB1CA04}">
  <dimension ref="A1:H7"/>
  <sheetViews>
    <sheetView workbookViewId="0">
      <selection activeCell="G21" sqref="G21"/>
    </sheetView>
  </sheetViews>
  <sheetFormatPr defaultRowHeight="14.25"/>
  <cols>
    <col min="4" max="4" width="48.125" bestFit="1" customWidth="1"/>
    <col min="5" max="5" width="11.875" bestFit="1" customWidth="1"/>
    <col min="7" max="7" width="48.125" bestFit="1" customWidth="1"/>
  </cols>
  <sheetData>
    <row r="1" spans="1:8" ht="15">
      <c r="A1" s="1" t="s">
        <v>17</v>
      </c>
      <c r="C1" t="s">
        <v>25</v>
      </c>
      <c r="D1" t="s">
        <v>26</v>
      </c>
      <c r="G1" t="s">
        <v>27</v>
      </c>
    </row>
    <row r="2" spans="1:8" ht="15">
      <c r="A2" s="1" t="s">
        <v>4</v>
      </c>
      <c r="B2">
        <v>0.437</v>
      </c>
      <c r="D2" s="1" t="s">
        <v>2</v>
      </c>
      <c r="E2">
        <v>100</v>
      </c>
      <c r="G2" s="1" t="s">
        <v>2</v>
      </c>
      <c r="H2">
        <v>200</v>
      </c>
    </row>
    <row r="3" spans="1:8" ht="15.75" thickBot="1">
      <c r="D3" s="1" t="s">
        <v>75</v>
      </c>
      <c r="E3">
        <v>0.49</v>
      </c>
      <c r="G3" s="1" t="s">
        <v>75</v>
      </c>
      <c r="H3">
        <v>0.49</v>
      </c>
    </row>
    <row r="4" spans="1:8" ht="15">
      <c r="D4" s="1" t="s">
        <v>69</v>
      </c>
      <c r="E4" s="22"/>
      <c r="G4" s="1" t="s">
        <v>69</v>
      </c>
      <c r="H4" s="22"/>
    </row>
    <row r="5" spans="1:8" ht="15.75" thickBot="1">
      <c r="D5" s="1" t="s">
        <v>70</v>
      </c>
      <c r="E5" s="23"/>
      <c r="G5" s="1" t="s">
        <v>70</v>
      </c>
      <c r="H5" s="23"/>
    </row>
    <row r="6" spans="1:8" ht="15" thickBot="1"/>
    <row r="7" spans="1:8" ht="15.75" thickBot="1">
      <c r="D7" s="1" t="s">
        <v>74</v>
      </c>
      <c r="E7" s="16"/>
      <c r="G7" s="1" t="s">
        <v>74</v>
      </c>
      <c r="H7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C599BD88DF2141B88AE098740484CE" ma:contentTypeVersion="11" ma:contentTypeDescription="Vytvoří nový dokument" ma:contentTypeScope="" ma:versionID="a81965f8edac77b33c6165c4b995b85a">
  <xsd:schema xmlns:xsd="http://www.w3.org/2001/XMLSchema" xmlns:xs="http://www.w3.org/2001/XMLSchema" xmlns:p="http://schemas.microsoft.com/office/2006/metadata/properties" xmlns:ns2="25906582-f8c1-4a92-91ed-baf751e04fd3" xmlns:ns3="ffe09e2f-63fa-4236-bc52-de58f94906f8" targetNamespace="http://schemas.microsoft.com/office/2006/metadata/properties" ma:root="true" ma:fieldsID="2dc51c673a4cec191ac8eeda617108a0" ns2:_="" ns3:_="">
    <xsd:import namespace="25906582-f8c1-4a92-91ed-baf751e04fd3"/>
    <xsd:import namespace="ffe09e2f-63fa-4236-bc52-de58f9490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06582-f8c1-4a92-91ed-baf751e04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09e2f-63fa-4236-bc52-de58f94906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60254f-acd7-48d9-9b13-612550d5c1bb}" ma:internalName="TaxCatchAll" ma:showField="CatchAllData" ma:web="ffe09e2f-63fa-4236-bc52-de58f94906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724A87-0368-4B0E-9F23-9B75CE2AA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06582-f8c1-4a92-91ed-baf751e04fd3"/>
    <ds:schemaRef ds:uri="ffe09e2f-63fa-4236-bc52-de58f9490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F2CFAE-59B0-46EE-B082-921607657E6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Příklad 1</vt:lpstr>
      <vt:lpstr>Přiklad 2</vt:lpstr>
      <vt:lpstr>Příklad 3</vt:lpstr>
      <vt:lpstr>Příklad 4</vt:lpstr>
      <vt:lpstr>Příklad 5</vt:lpstr>
      <vt:lpstr>Příklad 6</vt:lpstr>
      <vt:lpstr>Příklad 7</vt:lpstr>
      <vt:lpstr>Příklad 8</vt:lpstr>
      <vt:lpstr>Příklad 9</vt:lpstr>
      <vt:lpstr>Příklad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Lindovská</dc:creator>
  <cp:lastModifiedBy>Vlastimil Reichel</cp:lastModifiedBy>
  <dcterms:created xsi:type="dcterms:W3CDTF">2024-09-11T13:47:35Z</dcterms:created>
  <dcterms:modified xsi:type="dcterms:W3CDTF">2024-11-20T16:27:36Z</dcterms:modified>
</cp:coreProperties>
</file>