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cnmuni.sharepoint.com/teams/ModernizacenplnametodvukyjednotnhomatematickhozkladuESFvpedm/Sdilene dokumenty/General/BPM_STAE Statistika pro ekonomy/Excel pro cvičení/"/>
    </mc:Choice>
  </mc:AlternateContent>
  <xr:revisionPtr revIDLastSave="34" documentId="8_{5B8F2BE6-9199-410C-A5D0-8D1C050B1B27}" xr6:coauthVersionLast="47" xr6:coauthVersionMax="47" xr10:uidLastSave="{B8735BB9-8FBB-4B9A-A8B0-5FFD8A9A1F8D}"/>
  <bookViews>
    <workbookView xWindow="-120" yWindow="-120" windowWidth="29040" windowHeight="15840" xr2:uid="{1AF1875E-23E6-46B2-8347-303522F6EB0E}"/>
  </bookViews>
  <sheets>
    <sheet name="Příklad 3" sheetId="2" r:id="rId1"/>
    <sheet name="Příklad 4" sheetId="3" r:id="rId2"/>
    <sheet name="Příklad 5" sheetId="4" r:id="rId3"/>
    <sheet name="Příklad 6" sheetId="1" r:id="rId4"/>
    <sheet name="Příklad 7" sheetId="6" r:id="rId5"/>
    <sheet name="Příklad 8" sheetId="5" r:id="rId6"/>
  </sheets>
  <calcPr calcId="0"/>
</workbook>
</file>

<file path=xl/calcChain.xml><?xml version="1.0" encoding="utf-8"?>
<calcChain xmlns="http://schemas.openxmlformats.org/spreadsheetml/2006/main">
  <c r="G11" i="3" l="1"/>
  <c r="G12" i="3"/>
  <c r="G13" i="3" s="1"/>
  <c r="G17" i="3"/>
  <c r="G18" i="3"/>
  <c r="G19" i="3" s="1"/>
  <c r="G12" i="6"/>
  <c r="G11" i="6"/>
  <c r="G13" i="6" s="1"/>
  <c r="G13" i="5"/>
  <c r="G12" i="5"/>
  <c r="G14" i="5" s="1"/>
  <c r="C19" i="5"/>
  <c r="E13" i="1"/>
  <c r="E12" i="1"/>
  <c r="C18" i="5" l="1"/>
  <c r="C12" i="5"/>
  <c r="C13" i="5" s="1"/>
  <c r="C14" i="5" s="1"/>
  <c r="C20" i="5"/>
  <c r="E14" i="1"/>
</calcChain>
</file>

<file path=xl/sharedStrings.xml><?xml version="1.0" encoding="utf-8"?>
<sst xmlns="http://schemas.openxmlformats.org/spreadsheetml/2006/main" count="114" uniqueCount="28">
  <si>
    <t>Doba_schnuti (minuty)</t>
  </si>
  <si>
    <t>Směrodatná odchylka</t>
  </si>
  <si>
    <t>Hypotetická střední hodnota schnutí</t>
  </si>
  <si>
    <t>Hladina významnosti</t>
  </si>
  <si>
    <t>Počet pozorování</t>
  </si>
  <si>
    <t>K1</t>
  </si>
  <si>
    <t>K2</t>
  </si>
  <si>
    <t>K3</t>
  </si>
  <si>
    <t>K2+K3</t>
  </si>
  <si>
    <t>K4</t>
  </si>
  <si>
    <t>Kritická hodnota</t>
  </si>
  <si>
    <t>K5</t>
  </si>
  <si>
    <t>Vyhodnocení</t>
  </si>
  <si>
    <t>Výběr a realizace testového kriteria</t>
  </si>
  <si>
    <t>Hypotetická střední hodnota životnosti</t>
  </si>
  <si>
    <t>Výpočet dle p - hodnoty</t>
  </si>
  <si>
    <t>p-hodnota</t>
  </si>
  <si>
    <t>Výpočet dle kritické hodnoty</t>
  </si>
  <si>
    <t>K2+3</t>
  </si>
  <si>
    <t>Mzda</t>
  </si>
  <si>
    <t>Hypotetická střední hodnota výdělku</t>
  </si>
  <si>
    <t>K2 ověření aproximace normálním rozdělením</t>
  </si>
  <si>
    <t>Kritické hodnoty</t>
  </si>
  <si>
    <t>Hypotetická střední hodnota připravených studentů</t>
  </si>
  <si>
    <t>Hypotetická střední hodnota oblíbenosti jogurtu</t>
  </si>
  <si>
    <t>Podíl (ze vzorku)</t>
  </si>
  <si>
    <t>Průměr (ze vzorku)</t>
  </si>
  <si>
    <t>Hypotetická střední hodnota času na párty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</si>
</sst>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6" formatCode="0.000"/>
    <numFmt numFmtId="167" formatCode="0.0"/>
  </numFmts>
  <fonts count="2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167" fontId="0" fillId="33" borderId="11" xfId="0" applyNumberFormat="1" applyFill="1" applyBorder="1"/>
    <xf numFmtId="167" fontId="0" fillId="33" borderId="12" xfId="0" applyNumberFormat="1" applyFill="1" applyBorder="1"/>
    <xf numFmtId="0" fontId="0" fillId="33" borderId="12" xfId="0" applyFill="1" applyBorder="1"/>
    <xf numFmtId="0" fontId="0" fillId="33" borderId="13" xfId="0" applyFill="1" applyBorder="1"/>
    <xf numFmtId="0" fontId="18" fillId="0" borderId="14" xfId="0" applyFont="1" applyBorder="1"/>
    <xf numFmtId="0" fontId="18" fillId="0" borderId="15" xfId="0" applyFont="1" applyBorder="1"/>
    <xf numFmtId="0" fontId="18" fillId="0" borderId="16" xfId="0" applyFont="1" applyBorder="1"/>
    <xf numFmtId="0" fontId="0" fillId="33" borderId="10" xfId="0" applyFill="1" applyBorder="1"/>
    <xf numFmtId="2" fontId="0" fillId="33" borderId="14" xfId="0" applyNumberFormat="1" applyFill="1" applyBorder="1"/>
    <xf numFmtId="166" fontId="0" fillId="33" borderId="15" xfId="0" applyNumberFormat="1" applyFill="1" applyBorder="1"/>
    <xf numFmtId="0" fontId="18" fillId="33" borderId="16" xfId="0" applyFont="1" applyFill="1" applyBorder="1"/>
    <xf numFmtId="2" fontId="0" fillId="33" borderId="11" xfId="0" applyNumberFormat="1" applyFill="1" applyBorder="1"/>
    <xf numFmtId="166" fontId="0" fillId="33" borderId="14" xfId="0" applyNumberFormat="1" applyFill="1" applyBorder="1"/>
    <xf numFmtId="164" fontId="0" fillId="33" borderId="15" xfId="0" applyNumberFormat="1" applyFill="1" applyBorder="1"/>
    <xf numFmtId="0" fontId="18" fillId="33" borderId="16" xfId="0" applyFont="1" applyFill="1" applyBorder="1" applyAlignment="1">
      <alignment horizontal="center"/>
    </xf>
    <xf numFmtId="1" fontId="0" fillId="33" borderId="11" xfId="0" applyNumberFormat="1" applyFill="1" applyBorder="1"/>
    <xf numFmtId="1" fontId="0" fillId="33" borderId="12" xfId="0" applyNumberFormat="1" applyFill="1" applyBorder="1"/>
    <xf numFmtId="0" fontId="0" fillId="33" borderId="14" xfId="0" applyFill="1" applyBorder="1"/>
    <xf numFmtId="0" fontId="0" fillId="33" borderId="16" xfId="0" applyFill="1" applyBorder="1"/>
    <xf numFmtId="0" fontId="0" fillId="33" borderId="10" xfId="0" applyFill="1" applyBorder="1" applyAlignment="1">
      <alignment horizontal="center"/>
    </xf>
    <xf numFmtId="164" fontId="0" fillId="33" borderId="10" xfId="0" applyNumberFormat="1" applyFill="1" applyBorder="1"/>
    <xf numFmtId="166" fontId="0" fillId="33" borderId="10" xfId="0" applyNumberFormat="1" applyFill="1" applyBorder="1"/>
    <xf numFmtId="0" fontId="19" fillId="0" borderId="0" xfId="0" applyFont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3A80-D2A6-4FE6-BFC7-C7F4B079DADF}">
  <dimension ref="A2:C20"/>
  <sheetViews>
    <sheetView tabSelected="1" workbookViewId="0">
      <selection activeCell="E34" sqref="E34"/>
    </sheetView>
  </sheetViews>
  <sheetFormatPr defaultRowHeight="15" x14ac:dyDescent="0.25"/>
  <cols>
    <col min="2" max="2" width="35.42578125" bestFit="1" customWidth="1"/>
    <col min="3" max="3" width="16" customWidth="1"/>
  </cols>
  <sheetData>
    <row r="2" spans="1:3" ht="15.75" thickBot="1" x14ac:dyDescent="0.3"/>
    <row r="3" spans="1:3" x14ac:dyDescent="0.25">
      <c r="B3" s="4" t="s">
        <v>26</v>
      </c>
      <c r="C3" s="18"/>
    </row>
    <row r="4" spans="1:3" x14ac:dyDescent="0.25">
      <c r="B4" s="5" t="s">
        <v>1</v>
      </c>
      <c r="C4" s="8"/>
    </row>
    <row r="5" spans="1:3" x14ac:dyDescent="0.25">
      <c r="B5" s="5" t="s">
        <v>14</v>
      </c>
      <c r="C5" s="9"/>
    </row>
    <row r="6" spans="1:3" x14ac:dyDescent="0.25">
      <c r="B6" s="5" t="s">
        <v>3</v>
      </c>
      <c r="C6" s="9"/>
    </row>
    <row r="7" spans="1:3" ht="15.75" thickBot="1" x14ac:dyDescent="0.3">
      <c r="B7" s="6" t="s">
        <v>4</v>
      </c>
      <c r="C7" s="10"/>
    </row>
    <row r="10" spans="1:3" ht="15.75" thickBot="1" x14ac:dyDescent="0.3">
      <c r="B10" s="3" t="s">
        <v>15</v>
      </c>
    </row>
    <row r="11" spans="1:3" ht="15.75" thickBot="1" x14ac:dyDescent="0.3">
      <c r="A11" s="3" t="s">
        <v>5</v>
      </c>
      <c r="B11" s="14"/>
    </row>
    <row r="12" spans="1:3" x14ac:dyDescent="0.25">
      <c r="A12" s="3" t="s">
        <v>6</v>
      </c>
      <c r="B12" s="4" t="s">
        <v>13</v>
      </c>
      <c r="C12" s="19"/>
    </row>
    <row r="13" spans="1:3" x14ac:dyDescent="0.25">
      <c r="A13" s="3" t="s">
        <v>7</v>
      </c>
      <c r="B13" s="5" t="s">
        <v>16</v>
      </c>
      <c r="C13" s="20"/>
    </row>
    <row r="14" spans="1:3" ht="15.75" thickBot="1" x14ac:dyDescent="0.3">
      <c r="A14" s="3" t="s">
        <v>9</v>
      </c>
      <c r="B14" s="6" t="s">
        <v>12</v>
      </c>
      <c r="C14" s="21"/>
    </row>
    <row r="16" spans="1:3" ht="15.75" thickBot="1" x14ac:dyDescent="0.3">
      <c r="B16" s="3" t="s">
        <v>17</v>
      </c>
    </row>
    <row r="17" spans="1:3" ht="15.75" thickBot="1" x14ac:dyDescent="0.3">
      <c r="A17" s="3" t="s">
        <v>5</v>
      </c>
      <c r="B17" s="14"/>
    </row>
    <row r="18" spans="1:3" x14ac:dyDescent="0.25">
      <c r="A18" s="3" t="s">
        <v>18</v>
      </c>
      <c r="B18" s="4" t="s">
        <v>13</v>
      </c>
      <c r="C18" s="19"/>
    </row>
    <row r="19" spans="1:3" x14ac:dyDescent="0.25">
      <c r="A19" s="3" t="s">
        <v>9</v>
      </c>
      <c r="B19" s="5" t="s">
        <v>10</v>
      </c>
      <c r="C19" s="20"/>
    </row>
    <row r="20" spans="1:3" ht="15.75" thickBot="1" x14ac:dyDescent="0.3">
      <c r="A20" s="3" t="s">
        <v>11</v>
      </c>
      <c r="B20" s="6" t="s">
        <v>12</v>
      </c>
      <c r="C20" s="2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1DCD-A8BF-4EB8-B877-A42089028304}">
  <dimension ref="A1:G401"/>
  <sheetViews>
    <sheetView workbookViewId="0">
      <selection activeCell="I23" sqref="I23"/>
    </sheetView>
  </sheetViews>
  <sheetFormatPr defaultRowHeight="15" x14ac:dyDescent="0.25"/>
  <cols>
    <col min="1" max="1" width="9.140625" style="29"/>
    <col min="5" max="5" width="5.140625" bestFit="1" customWidth="1"/>
    <col min="6" max="6" width="35.42578125" bestFit="1" customWidth="1"/>
    <col min="7" max="7" width="15" bestFit="1" customWidth="1"/>
  </cols>
  <sheetData>
    <row r="1" spans="1:7" ht="15.75" thickBot="1" x14ac:dyDescent="0.3">
      <c r="A1" s="2" t="s">
        <v>19</v>
      </c>
    </row>
    <row r="2" spans="1:7" x14ac:dyDescent="0.25">
      <c r="A2" s="29">
        <v>1128</v>
      </c>
      <c r="F2" s="4" t="s">
        <v>26</v>
      </c>
      <c r="G2" s="22"/>
    </row>
    <row r="3" spans="1:7" x14ac:dyDescent="0.25">
      <c r="A3" s="29">
        <v>1033</v>
      </c>
      <c r="F3" s="5" t="s">
        <v>1</v>
      </c>
      <c r="G3" s="23"/>
    </row>
    <row r="4" spans="1:7" x14ac:dyDescent="0.25">
      <c r="A4" s="29">
        <v>1165</v>
      </c>
      <c r="F4" s="5" t="s">
        <v>20</v>
      </c>
      <c r="G4" s="9"/>
    </row>
    <row r="5" spans="1:7" x14ac:dyDescent="0.25">
      <c r="A5" s="29">
        <v>1310</v>
      </c>
      <c r="F5" s="5" t="s">
        <v>3</v>
      </c>
      <c r="G5" s="9"/>
    </row>
    <row r="6" spans="1:7" ht="15.75" thickBot="1" x14ac:dyDescent="0.3">
      <c r="A6" s="29">
        <v>1018</v>
      </c>
      <c r="F6" s="6" t="s">
        <v>4</v>
      </c>
      <c r="G6" s="10"/>
    </row>
    <row r="7" spans="1:7" x14ac:dyDescent="0.25">
      <c r="A7" s="29">
        <v>1018</v>
      </c>
    </row>
    <row r="8" spans="1:7" x14ac:dyDescent="0.25">
      <c r="A8" s="29">
        <v>1320</v>
      </c>
    </row>
    <row r="9" spans="1:7" ht="15.75" thickBot="1" x14ac:dyDescent="0.3">
      <c r="A9" s="29">
        <v>1184</v>
      </c>
      <c r="F9" s="3" t="s">
        <v>15</v>
      </c>
    </row>
    <row r="10" spans="1:7" ht="15.75" thickBot="1" x14ac:dyDescent="0.3">
      <c r="A10" s="29">
        <v>978</v>
      </c>
      <c r="E10" s="3" t="s">
        <v>5</v>
      </c>
      <c r="F10" s="14"/>
    </row>
    <row r="11" spans="1:7" x14ac:dyDescent="0.25">
      <c r="A11" s="29">
        <v>1147</v>
      </c>
      <c r="E11" s="3" t="s">
        <v>6</v>
      </c>
      <c r="F11" s="4" t="s">
        <v>13</v>
      </c>
      <c r="G11" s="19" t="e">
        <f>(G2-G4)/(G3/SQRT(G6))</f>
        <v>#DIV/0!</v>
      </c>
    </row>
    <row r="12" spans="1:7" x14ac:dyDescent="0.25">
      <c r="A12" s="29">
        <v>979</v>
      </c>
      <c r="E12" s="3" t="s">
        <v>7</v>
      </c>
      <c r="F12" s="5" t="s">
        <v>16</v>
      </c>
      <c r="G12" s="20" t="e">
        <f>1-_xlfn.NORM.S.DIST(G11,1)</f>
        <v>#DIV/0!</v>
      </c>
    </row>
    <row r="13" spans="1:7" ht="15.75" thickBot="1" x14ac:dyDescent="0.3">
      <c r="A13" s="29">
        <v>978</v>
      </c>
      <c r="E13" s="3" t="s">
        <v>9</v>
      </c>
      <c r="F13" s="6" t="s">
        <v>12</v>
      </c>
      <c r="G13" s="21" t="e">
        <f>IF(G5&lt;G12,"H0 nezamítáme", "H0 zamítáme")</f>
        <v>#DIV/0!</v>
      </c>
    </row>
    <row r="14" spans="1:7" x14ac:dyDescent="0.25">
      <c r="A14" s="29">
        <v>1097</v>
      </c>
    </row>
    <row r="15" spans="1:7" ht="15.75" thickBot="1" x14ac:dyDescent="0.3">
      <c r="A15" s="29">
        <v>738</v>
      </c>
      <c r="F15" s="3" t="s">
        <v>17</v>
      </c>
    </row>
    <row r="16" spans="1:7" ht="15.75" thickBot="1" x14ac:dyDescent="0.3">
      <c r="A16" s="29">
        <v>769</v>
      </c>
      <c r="E16" s="3" t="s">
        <v>5</v>
      </c>
      <c r="F16" s="14"/>
    </row>
    <row r="17" spans="1:7" x14ac:dyDescent="0.25">
      <c r="A17" s="29">
        <v>962</v>
      </c>
      <c r="E17" s="3" t="s">
        <v>18</v>
      </c>
      <c r="F17" s="4" t="s">
        <v>13</v>
      </c>
      <c r="G17" s="19" t="e">
        <f>(G2-G4)/(G3/SQRT(G6))</f>
        <v>#DIV/0!</v>
      </c>
    </row>
    <row r="18" spans="1:7" x14ac:dyDescent="0.25">
      <c r="A18" s="29">
        <v>888</v>
      </c>
      <c r="E18" s="3" t="s">
        <v>9</v>
      </c>
      <c r="F18" s="5" t="s">
        <v>10</v>
      </c>
      <c r="G18" s="20" t="e">
        <f>_xlfn.NORM.S.INV(1-G5)</f>
        <v>#NUM!</v>
      </c>
    </row>
    <row r="19" spans="1:7" ht="15.75" thickBot="1" x14ac:dyDescent="0.3">
      <c r="A19" s="29">
        <v>1108</v>
      </c>
      <c r="E19" s="3" t="s">
        <v>11</v>
      </c>
      <c r="F19" s="6" t="s">
        <v>12</v>
      </c>
      <c r="G19" s="21" t="e">
        <f>IF(G18&gt;G17,"H0 nezamítáme", "H0 zamítáme")</f>
        <v>#NUM!</v>
      </c>
    </row>
    <row r="20" spans="1:7" x14ac:dyDescent="0.25">
      <c r="A20" s="29">
        <v>905</v>
      </c>
    </row>
    <row r="21" spans="1:7" x14ac:dyDescent="0.25">
      <c r="A21" s="29">
        <v>821</v>
      </c>
    </row>
    <row r="22" spans="1:7" x14ac:dyDescent="0.25">
      <c r="A22" s="29">
        <v>1301</v>
      </c>
    </row>
    <row r="23" spans="1:7" x14ac:dyDescent="0.25">
      <c r="A23" s="29">
        <v>1019</v>
      </c>
    </row>
    <row r="24" spans="1:7" x14ac:dyDescent="0.25">
      <c r="A24" s="29">
        <v>1068</v>
      </c>
    </row>
    <row r="25" spans="1:7" x14ac:dyDescent="0.25">
      <c r="A25" s="29">
        <v>819</v>
      </c>
    </row>
    <row r="26" spans="1:7" x14ac:dyDescent="0.25">
      <c r="A26" s="29">
        <v>966</v>
      </c>
    </row>
    <row r="27" spans="1:7" x14ac:dyDescent="0.25">
      <c r="A27" s="29">
        <v>1075</v>
      </c>
    </row>
    <row r="28" spans="1:7" x14ac:dyDescent="0.25">
      <c r="A28" s="29">
        <v>865</v>
      </c>
    </row>
    <row r="29" spans="1:7" x14ac:dyDescent="0.25">
      <c r="A29" s="29">
        <v>1119</v>
      </c>
    </row>
    <row r="30" spans="1:7" x14ac:dyDescent="0.25">
      <c r="A30" s="29">
        <v>956</v>
      </c>
    </row>
    <row r="31" spans="1:7" x14ac:dyDescent="0.25">
      <c r="A31" s="29">
        <v>1007</v>
      </c>
    </row>
    <row r="32" spans="1:7" x14ac:dyDescent="0.25">
      <c r="A32" s="29">
        <v>956</v>
      </c>
    </row>
    <row r="33" spans="1:1" x14ac:dyDescent="0.25">
      <c r="A33" s="29">
        <v>1364</v>
      </c>
    </row>
    <row r="34" spans="1:1" x14ac:dyDescent="0.25">
      <c r="A34" s="29">
        <v>1054</v>
      </c>
    </row>
    <row r="35" spans="1:1" x14ac:dyDescent="0.25">
      <c r="A35" s="29">
        <v>880</v>
      </c>
    </row>
    <row r="36" spans="1:1" x14ac:dyDescent="0.25">
      <c r="A36" s="29">
        <v>1194</v>
      </c>
    </row>
    <row r="37" spans="1:1" x14ac:dyDescent="0.25">
      <c r="A37" s="29">
        <v>853</v>
      </c>
    </row>
    <row r="38" spans="1:1" x14ac:dyDescent="0.25">
      <c r="A38" s="29">
        <v>1091</v>
      </c>
    </row>
    <row r="39" spans="1:1" x14ac:dyDescent="0.25">
      <c r="A39" s="29">
        <v>729</v>
      </c>
    </row>
    <row r="40" spans="1:1" x14ac:dyDescent="0.25">
      <c r="A40" s="29">
        <v>834</v>
      </c>
    </row>
    <row r="41" spans="1:1" x14ac:dyDescent="0.25">
      <c r="A41" s="29">
        <v>1089</v>
      </c>
    </row>
    <row r="42" spans="1:1" x14ac:dyDescent="0.25">
      <c r="A42" s="29">
        <v>1179</v>
      </c>
    </row>
    <row r="43" spans="1:1" x14ac:dyDescent="0.25">
      <c r="A43" s="29">
        <v>1084</v>
      </c>
    </row>
    <row r="44" spans="1:1" x14ac:dyDescent="0.25">
      <c r="A44" s="29">
        <v>1036</v>
      </c>
    </row>
    <row r="45" spans="1:1" x14ac:dyDescent="0.25">
      <c r="A45" s="29">
        <v>1006</v>
      </c>
    </row>
    <row r="46" spans="1:1" x14ac:dyDescent="0.25">
      <c r="A46" s="29">
        <v>809</v>
      </c>
    </row>
    <row r="47" spans="1:1" x14ac:dyDescent="0.25">
      <c r="A47" s="29">
        <v>936</v>
      </c>
    </row>
    <row r="48" spans="1:1" x14ac:dyDescent="0.25">
      <c r="A48" s="29">
        <v>979</v>
      </c>
    </row>
    <row r="49" spans="1:1" x14ac:dyDescent="0.25">
      <c r="A49" s="29">
        <v>1232</v>
      </c>
    </row>
    <row r="50" spans="1:1" x14ac:dyDescent="0.25">
      <c r="A50" s="29">
        <v>1114</v>
      </c>
    </row>
    <row r="51" spans="1:1" x14ac:dyDescent="0.25">
      <c r="A51" s="29">
        <v>763</v>
      </c>
    </row>
    <row r="52" spans="1:1" x14ac:dyDescent="0.25">
      <c r="A52" s="29">
        <v>1110</v>
      </c>
    </row>
    <row r="53" spans="1:1" x14ac:dyDescent="0.25">
      <c r="A53" s="29">
        <v>992</v>
      </c>
    </row>
    <row r="54" spans="1:1" x14ac:dyDescent="0.25">
      <c r="A54" s="29">
        <v>944</v>
      </c>
    </row>
    <row r="55" spans="1:1" x14ac:dyDescent="0.25">
      <c r="A55" s="29">
        <v>1158</v>
      </c>
    </row>
    <row r="56" spans="1:1" x14ac:dyDescent="0.25">
      <c r="A56" s="29">
        <v>1228</v>
      </c>
    </row>
    <row r="57" spans="1:1" x14ac:dyDescent="0.25">
      <c r="A57" s="29">
        <v>1211</v>
      </c>
    </row>
    <row r="58" spans="1:1" x14ac:dyDescent="0.25">
      <c r="A58" s="29">
        <v>917</v>
      </c>
    </row>
    <row r="59" spans="1:1" x14ac:dyDescent="0.25">
      <c r="A59" s="29">
        <v>1005</v>
      </c>
    </row>
    <row r="60" spans="1:1" x14ac:dyDescent="0.25">
      <c r="A60" s="29">
        <v>1111</v>
      </c>
    </row>
    <row r="61" spans="1:1" x14ac:dyDescent="0.25">
      <c r="A61" s="29">
        <v>1219</v>
      </c>
    </row>
    <row r="62" spans="1:1" x14ac:dyDescent="0.25">
      <c r="A62" s="29">
        <v>976</v>
      </c>
    </row>
    <row r="63" spans="1:1" x14ac:dyDescent="0.25">
      <c r="A63" s="29">
        <v>1025</v>
      </c>
    </row>
    <row r="64" spans="1:1" x14ac:dyDescent="0.25">
      <c r="A64" s="29">
        <v>872</v>
      </c>
    </row>
    <row r="65" spans="1:1" x14ac:dyDescent="0.25">
      <c r="A65" s="29">
        <v>857</v>
      </c>
    </row>
    <row r="66" spans="1:1" x14ac:dyDescent="0.25">
      <c r="A66" s="29">
        <v>1192</v>
      </c>
    </row>
    <row r="67" spans="1:1" x14ac:dyDescent="0.25">
      <c r="A67" s="29">
        <v>1282</v>
      </c>
    </row>
    <row r="68" spans="1:1" x14ac:dyDescent="0.25">
      <c r="A68" s="29">
        <v>1044</v>
      </c>
    </row>
    <row r="69" spans="1:1" x14ac:dyDescent="0.25">
      <c r="A69" s="29">
        <v>1224</v>
      </c>
    </row>
    <row r="70" spans="1:1" x14ac:dyDescent="0.25">
      <c r="A70" s="29">
        <v>1117</v>
      </c>
    </row>
    <row r="71" spans="1:1" x14ac:dyDescent="0.25">
      <c r="A71" s="29">
        <v>949</v>
      </c>
    </row>
    <row r="72" spans="1:1" x14ac:dyDescent="0.25">
      <c r="A72" s="29">
        <v>1117</v>
      </c>
    </row>
    <row r="73" spans="1:1" x14ac:dyDescent="0.25">
      <c r="A73" s="29">
        <v>1312</v>
      </c>
    </row>
    <row r="74" spans="1:1" x14ac:dyDescent="0.25">
      <c r="A74" s="29">
        <v>1050</v>
      </c>
    </row>
    <row r="75" spans="1:1" x14ac:dyDescent="0.25">
      <c r="A75" s="29">
        <v>1317</v>
      </c>
    </row>
    <row r="76" spans="1:1" x14ac:dyDescent="0.25">
      <c r="A76" s="29">
        <v>620</v>
      </c>
    </row>
    <row r="77" spans="1:1" x14ac:dyDescent="0.25">
      <c r="A77" s="29">
        <v>1194</v>
      </c>
    </row>
    <row r="78" spans="1:1" x14ac:dyDescent="0.25">
      <c r="A78" s="29">
        <v>1071</v>
      </c>
    </row>
    <row r="79" spans="1:1" x14ac:dyDescent="0.25">
      <c r="A79" s="29">
        <v>1006</v>
      </c>
    </row>
    <row r="80" spans="1:1" x14ac:dyDescent="0.25">
      <c r="A80" s="29">
        <v>1072</v>
      </c>
    </row>
    <row r="81" spans="1:1" x14ac:dyDescent="0.25">
      <c r="A81" s="29">
        <v>725</v>
      </c>
    </row>
    <row r="82" spans="1:1" x14ac:dyDescent="0.25">
      <c r="A82" s="29">
        <v>1020</v>
      </c>
    </row>
    <row r="83" spans="1:1" x14ac:dyDescent="0.25">
      <c r="A83" s="29">
        <v>1116</v>
      </c>
    </row>
    <row r="84" spans="1:1" x14ac:dyDescent="0.25">
      <c r="A84" s="29">
        <v>1302</v>
      </c>
    </row>
    <row r="85" spans="1:1" x14ac:dyDescent="0.25">
      <c r="A85" s="29">
        <v>970</v>
      </c>
    </row>
    <row r="86" spans="1:1" x14ac:dyDescent="0.25">
      <c r="A86" s="29">
        <v>922</v>
      </c>
    </row>
    <row r="87" spans="1:1" x14ac:dyDescent="0.25">
      <c r="A87" s="29">
        <v>973</v>
      </c>
    </row>
    <row r="88" spans="1:1" x14ac:dyDescent="0.25">
      <c r="A88" s="29">
        <v>1208</v>
      </c>
    </row>
    <row r="89" spans="1:1" x14ac:dyDescent="0.25">
      <c r="A89" s="29">
        <v>1111</v>
      </c>
    </row>
    <row r="90" spans="1:1" x14ac:dyDescent="0.25">
      <c r="A90" s="29">
        <v>968</v>
      </c>
    </row>
    <row r="91" spans="1:1" x14ac:dyDescent="0.25">
      <c r="A91" s="29">
        <v>1142</v>
      </c>
    </row>
    <row r="92" spans="1:1" x14ac:dyDescent="0.25">
      <c r="A92" s="29">
        <v>1073</v>
      </c>
    </row>
    <row r="93" spans="1:1" x14ac:dyDescent="0.25">
      <c r="A93" s="29">
        <v>1218</v>
      </c>
    </row>
    <row r="94" spans="1:1" x14ac:dyDescent="0.25">
      <c r="A94" s="29">
        <v>940</v>
      </c>
    </row>
    <row r="95" spans="1:1" x14ac:dyDescent="0.25">
      <c r="A95" s="29">
        <v>1002</v>
      </c>
    </row>
    <row r="96" spans="1:1" x14ac:dyDescent="0.25">
      <c r="A96" s="29">
        <v>991</v>
      </c>
    </row>
    <row r="97" spans="1:1" x14ac:dyDescent="0.25">
      <c r="A97" s="29">
        <v>813</v>
      </c>
    </row>
    <row r="98" spans="1:1" x14ac:dyDescent="0.25">
      <c r="A98" s="29">
        <v>1105</v>
      </c>
    </row>
    <row r="99" spans="1:1" x14ac:dyDescent="0.25">
      <c r="A99" s="29">
        <v>1100</v>
      </c>
    </row>
    <row r="100" spans="1:1" x14ac:dyDescent="0.25">
      <c r="A100" s="29">
        <v>1057</v>
      </c>
    </row>
    <row r="101" spans="1:1" x14ac:dyDescent="0.25">
      <c r="A101" s="29">
        <v>1017</v>
      </c>
    </row>
    <row r="102" spans="1:1" x14ac:dyDescent="0.25">
      <c r="A102" s="29">
        <v>821</v>
      </c>
    </row>
    <row r="103" spans="1:1" x14ac:dyDescent="0.25">
      <c r="A103" s="29">
        <v>986</v>
      </c>
    </row>
    <row r="104" spans="1:1" x14ac:dyDescent="0.25">
      <c r="A104" s="29">
        <v>999</v>
      </c>
    </row>
    <row r="105" spans="1:1" x14ac:dyDescent="0.25">
      <c r="A105" s="29">
        <v>923</v>
      </c>
    </row>
    <row r="106" spans="1:1" x14ac:dyDescent="0.25">
      <c r="A106" s="29">
        <v>1029</v>
      </c>
    </row>
    <row r="107" spans="1:1" x14ac:dyDescent="0.25">
      <c r="A107" s="29">
        <v>1124</v>
      </c>
    </row>
    <row r="108" spans="1:1" x14ac:dyDescent="0.25">
      <c r="A108" s="29">
        <v>1371</v>
      </c>
    </row>
    <row r="109" spans="1:1" x14ac:dyDescent="0.25">
      <c r="A109" s="29">
        <v>1085</v>
      </c>
    </row>
    <row r="110" spans="1:1" x14ac:dyDescent="0.25">
      <c r="A110" s="29">
        <v>1099</v>
      </c>
    </row>
    <row r="111" spans="1:1" x14ac:dyDescent="0.25">
      <c r="A111" s="29">
        <v>1044</v>
      </c>
    </row>
    <row r="112" spans="1:1" x14ac:dyDescent="0.25">
      <c r="A112" s="29">
        <v>736</v>
      </c>
    </row>
    <row r="113" spans="1:1" x14ac:dyDescent="0.25">
      <c r="A113" s="29">
        <v>1052</v>
      </c>
    </row>
    <row r="114" spans="1:1" x14ac:dyDescent="0.25">
      <c r="A114" s="29">
        <v>1067</v>
      </c>
    </row>
    <row r="115" spans="1:1" x14ac:dyDescent="0.25">
      <c r="A115" s="29">
        <v>1467</v>
      </c>
    </row>
    <row r="116" spans="1:1" x14ac:dyDescent="0.25">
      <c r="A116" s="29">
        <v>1024</v>
      </c>
    </row>
    <row r="117" spans="1:1" x14ac:dyDescent="0.25">
      <c r="A117" s="29">
        <v>1106</v>
      </c>
    </row>
    <row r="118" spans="1:1" x14ac:dyDescent="0.25">
      <c r="A118" s="29">
        <v>1050</v>
      </c>
    </row>
    <row r="119" spans="1:1" x14ac:dyDescent="0.25">
      <c r="A119" s="29">
        <v>861</v>
      </c>
    </row>
    <row r="120" spans="1:1" x14ac:dyDescent="0.25">
      <c r="A120" s="29">
        <v>1247</v>
      </c>
    </row>
    <row r="121" spans="1:1" x14ac:dyDescent="0.25">
      <c r="A121" s="29">
        <v>1181</v>
      </c>
    </row>
    <row r="122" spans="1:1" x14ac:dyDescent="0.25">
      <c r="A122" s="29">
        <v>1188</v>
      </c>
    </row>
    <row r="123" spans="1:1" x14ac:dyDescent="0.25">
      <c r="A123" s="29">
        <v>904</v>
      </c>
    </row>
    <row r="124" spans="1:1" x14ac:dyDescent="0.25">
      <c r="A124" s="29">
        <v>1290</v>
      </c>
    </row>
    <row r="125" spans="1:1" x14ac:dyDescent="0.25">
      <c r="A125" s="29">
        <v>823</v>
      </c>
    </row>
    <row r="126" spans="1:1" x14ac:dyDescent="0.25">
      <c r="A126" s="29">
        <v>1154</v>
      </c>
    </row>
    <row r="127" spans="1:1" x14ac:dyDescent="0.25">
      <c r="A127" s="29">
        <v>1421</v>
      </c>
    </row>
    <row r="128" spans="1:1" x14ac:dyDescent="0.25">
      <c r="A128" s="29">
        <v>892</v>
      </c>
    </row>
    <row r="129" spans="1:1" x14ac:dyDescent="0.25">
      <c r="A129" s="29">
        <v>961</v>
      </c>
    </row>
    <row r="130" spans="1:1" x14ac:dyDescent="0.25">
      <c r="A130" s="29">
        <v>1073</v>
      </c>
    </row>
    <row r="131" spans="1:1" x14ac:dyDescent="0.25">
      <c r="A131" s="29">
        <v>972</v>
      </c>
    </row>
    <row r="132" spans="1:1" x14ac:dyDescent="0.25">
      <c r="A132" s="29">
        <v>798</v>
      </c>
    </row>
    <row r="133" spans="1:1" x14ac:dyDescent="0.25">
      <c r="A133" s="29">
        <v>1068</v>
      </c>
    </row>
    <row r="134" spans="1:1" x14ac:dyDescent="0.25">
      <c r="A134" s="29">
        <v>879</v>
      </c>
    </row>
    <row r="135" spans="1:1" x14ac:dyDescent="0.25">
      <c r="A135" s="29">
        <v>1135</v>
      </c>
    </row>
    <row r="136" spans="1:1" x14ac:dyDescent="0.25">
      <c r="A136" s="29">
        <v>903</v>
      </c>
    </row>
    <row r="137" spans="1:1" x14ac:dyDescent="0.25">
      <c r="A137" s="29">
        <v>1315</v>
      </c>
    </row>
    <row r="138" spans="1:1" x14ac:dyDescent="0.25">
      <c r="A138" s="29">
        <v>926</v>
      </c>
    </row>
    <row r="139" spans="1:1" x14ac:dyDescent="0.25">
      <c r="A139" s="29">
        <v>1002</v>
      </c>
    </row>
    <row r="140" spans="1:1" x14ac:dyDescent="0.25">
      <c r="A140" s="29">
        <v>1192</v>
      </c>
    </row>
    <row r="141" spans="1:1" x14ac:dyDescent="0.25">
      <c r="A141" s="29">
        <v>851</v>
      </c>
    </row>
    <row r="142" spans="1:1" x14ac:dyDescent="0.25">
      <c r="A142" s="29">
        <v>1094</v>
      </c>
    </row>
    <row r="143" spans="1:1" x14ac:dyDescent="0.25">
      <c r="A143" s="29">
        <v>1274</v>
      </c>
    </row>
    <row r="144" spans="1:1" x14ac:dyDescent="0.25">
      <c r="A144" s="29">
        <v>789</v>
      </c>
    </row>
    <row r="145" spans="1:1" x14ac:dyDescent="0.25">
      <c r="A145" s="29">
        <v>1087</v>
      </c>
    </row>
    <row r="146" spans="1:1" x14ac:dyDescent="0.25">
      <c r="A146" s="29">
        <v>1100</v>
      </c>
    </row>
    <row r="147" spans="1:1" x14ac:dyDescent="0.25">
      <c r="A147" s="29">
        <v>1186</v>
      </c>
    </row>
    <row r="148" spans="1:1" x14ac:dyDescent="0.25">
      <c r="A148" s="29">
        <v>850</v>
      </c>
    </row>
    <row r="149" spans="1:1" x14ac:dyDescent="0.25">
      <c r="A149" s="29">
        <v>836</v>
      </c>
    </row>
    <row r="150" spans="1:1" x14ac:dyDescent="0.25">
      <c r="A150" s="29">
        <v>1144</v>
      </c>
    </row>
    <row r="151" spans="1:1" x14ac:dyDescent="0.25">
      <c r="A151" s="29">
        <v>1106</v>
      </c>
    </row>
    <row r="152" spans="1:1" x14ac:dyDescent="0.25">
      <c r="A152" s="29">
        <v>1098</v>
      </c>
    </row>
    <row r="153" spans="1:1" x14ac:dyDescent="0.25">
      <c r="A153" s="29">
        <v>1114</v>
      </c>
    </row>
    <row r="154" spans="1:1" x14ac:dyDescent="0.25">
      <c r="A154" s="29">
        <v>943</v>
      </c>
    </row>
    <row r="155" spans="1:1" x14ac:dyDescent="0.25">
      <c r="A155" s="29">
        <v>1095</v>
      </c>
    </row>
    <row r="156" spans="1:1" x14ac:dyDescent="0.25">
      <c r="A156" s="29">
        <v>1105</v>
      </c>
    </row>
    <row r="157" spans="1:1" x14ac:dyDescent="0.25">
      <c r="A157" s="29">
        <v>937</v>
      </c>
    </row>
    <row r="158" spans="1:1" x14ac:dyDescent="0.25">
      <c r="A158" s="29">
        <v>1368</v>
      </c>
    </row>
    <row r="159" spans="1:1" x14ac:dyDescent="0.25">
      <c r="A159" s="29">
        <v>1135</v>
      </c>
    </row>
    <row r="160" spans="1:1" x14ac:dyDescent="0.25">
      <c r="A160" s="29">
        <v>857</v>
      </c>
    </row>
    <row r="161" spans="1:1" x14ac:dyDescent="0.25">
      <c r="A161" s="29">
        <v>1166</v>
      </c>
    </row>
    <row r="162" spans="1:1" x14ac:dyDescent="0.25">
      <c r="A162" s="29">
        <v>894</v>
      </c>
    </row>
    <row r="163" spans="1:1" x14ac:dyDescent="0.25">
      <c r="A163" s="29">
        <v>1187</v>
      </c>
    </row>
    <row r="164" spans="1:1" x14ac:dyDescent="0.25">
      <c r="A164" s="29">
        <v>1249</v>
      </c>
    </row>
    <row r="165" spans="1:1" x14ac:dyDescent="0.25">
      <c r="A165" s="29">
        <v>920</v>
      </c>
    </row>
    <row r="166" spans="1:1" x14ac:dyDescent="0.25">
      <c r="A166" s="29">
        <v>1217</v>
      </c>
    </row>
    <row r="167" spans="1:1" x14ac:dyDescent="0.25">
      <c r="A167" s="29">
        <v>1125</v>
      </c>
    </row>
    <row r="168" spans="1:1" x14ac:dyDescent="0.25">
      <c r="A168" s="29">
        <v>1194</v>
      </c>
    </row>
    <row r="169" spans="1:1" x14ac:dyDescent="0.25">
      <c r="A169" s="29">
        <v>1372</v>
      </c>
    </row>
    <row r="170" spans="1:1" x14ac:dyDescent="0.25">
      <c r="A170" s="29">
        <v>1016</v>
      </c>
    </row>
    <row r="171" spans="1:1" x14ac:dyDescent="0.25">
      <c r="A171" s="29">
        <v>930</v>
      </c>
    </row>
    <row r="172" spans="1:1" x14ac:dyDescent="0.25">
      <c r="A172" s="29">
        <v>908</v>
      </c>
    </row>
    <row r="173" spans="1:1" x14ac:dyDescent="0.25">
      <c r="A173" s="29">
        <v>920</v>
      </c>
    </row>
    <row r="174" spans="1:1" x14ac:dyDescent="0.25">
      <c r="A174" s="29">
        <v>1044</v>
      </c>
    </row>
    <row r="175" spans="1:1" x14ac:dyDescent="0.25">
      <c r="A175" s="29">
        <v>1114</v>
      </c>
    </row>
    <row r="176" spans="1:1" x14ac:dyDescent="0.25">
      <c r="A176" s="29">
        <v>1102</v>
      </c>
    </row>
    <row r="177" spans="1:1" x14ac:dyDescent="0.25">
      <c r="A177" s="29">
        <v>1194</v>
      </c>
    </row>
    <row r="178" spans="1:1" x14ac:dyDescent="0.25">
      <c r="A178" s="29">
        <v>1058</v>
      </c>
    </row>
    <row r="179" spans="1:1" x14ac:dyDescent="0.25">
      <c r="A179" s="29">
        <v>1299</v>
      </c>
    </row>
    <row r="180" spans="1:1" x14ac:dyDescent="0.25">
      <c r="A180" s="29">
        <v>1012</v>
      </c>
    </row>
    <row r="181" spans="1:1" x14ac:dyDescent="0.25">
      <c r="A181" s="29">
        <v>1509</v>
      </c>
    </row>
    <row r="182" spans="1:1" x14ac:dyDescent="0.25">
      <c r="A182" s="29">
        <v>1160</v>
      </c>
    </row>
    <row r="183" spans="1:1" x14ac:dyDescent="0.25">
      <c r="A183" s="29">
        <v>914</v>
      </c>
    </row>
    <row r="184" spans="1:1" x14ac:dyDescent="0.25">
      <c r="A184" s="29">
        <v>878</v>
      </c>
    </row>
    <row r="185" spans="1:1" x14ac:dyDescent="0.25">
      <c r="A185" s="29">
        <v>1136</v>
      </c>
    </row>
    <row r="186" spans="1:1" x14ac:dyDescent="0.25">
      <c r="A186" s="29">
        <v>1019</v>
      </c>
    </row>
    <row r="187" spans="1:1" x14ac:dyDescent="0.25">
      <c r="A187" s="29">
        <v>1175</v>
      </c>
    </row>
    <row r="188" spans="1:1" x14ac:dyDescent="0.25">
      <c r="A188" s="29">
        <v>1135</v>
      </c>
    </row>
    <row r="189" spans="1:1" x14ac:dyDescent="0.25">
      <c r="A189" s="29">
        <v>1044</v>
      </c>
    </row>
    <row r="190" spans="1:1" x14ac:dyDescent="0.25">
      <c r="A190" s="29">
        <v>916</v>
      </c>
    </row>
    <row r="191" spans="1:1" x14ac:dyDescent="0.25">
      <c r="A191" s="29">
        <v>804</v>
      </c>
    </row>
    <row r="192" spans="1:1" x14ac:dyDescent="0.25">
      <c r="A192" s="29">
        <v>982</v>
      </c>
    </row>
    <row r="193" spans="1:1" x14ac:dyDescent="0.25">
      <c r="A193" s="29">
        <v>1199</v>
      </c>
    </row>
    <row r="194" spans="1:1" x14ac:dyDescent="0.25">
      <c r="A194" s="29">
        <v>1092</v>
      </c>
    </row>
    <row r="195" spans="1:1" x14ac:dyDescent="0.25">
      <c r="A195" s="29">
        <v>849</v>
      </c>
    </row>
    <row r="196" spans="1:1" x14ac:dyDescent="0.25">
      <c r="A196" s="29">
        <v>1085</v>
      </c>
    </row>
    <row r="197" spans="1:1" x14ac:dyDescent="0.25">
      <c r="A197" s="29">
        <v>1121</v>
      </c>
    </row>
    <row r="198" spans="1:1" x14ac:dyDescent="0.25">
      <c r="A198" s="29">
        <v>909</v>
      </c>
    </row>
    <row r="199" spans="1:1" x14ac:dyDescent="0.25">
      <c r="A199" s="29">
        <v>1082</v>
      </c>
    </row>
    <row r="200" spans="1:1" x14ac:dyDescent="0.25">
      <c r="A200" s="29">
        <v>1066</v>
      </c>
    </row>
    <row r="201" spans="1:1" x14ac:dyDescent="0.25">
      <c r="A201" s="29">
        <v>866</v>
      </c>
    </row>
    <row r="202" spans="1:1" x14ac:dyDescent="0.25">
      <c r="A202" s="29">
        <v>1116</v>
      </c>
    </row>
    <row r="203" spans="1:1" x14ac:dyDescent="0.25">
      <c r="A203" s="29">
        <v>1150</v>
      </c>
    </row>
    <row r="204" spans="1:1" x14ac:dyDescent="0.25">
      <c r="A204" s="29">
        <v>1236</v>
      </c>
    </row>
    <row r="205" spans="1:1" x14ac:dyDescent="0.25">
      <c r="A205" s="29">
        <v>1232</v>
      </c>
    </row>
    <row r="206" spans="1:1" x14ac:dyDescent="0.25">
      <c r="A206" s="29">
        <v>827</v>
      </c>
    </row>
    <row r="207" spans="1:1" x14ac:dyDescent="0.25">
      <c r="A207" s="29">
        <v>900</v>
      </c>
    </row>
    <row r="208" spans="1:1" x14ac:dyDescent="0.25">
      <c r="A208" s="29">
        <v>1142</v>
      </c>
    </row>
    <row r="209" spans="1:1" x14ac:dyDescent="0.25">
      <c r="A209" s="29">
        <v>1142</v>
      </c>
    </row>
    <row r="210" spans="1:1" x14ac:dyDescent="0.25">
      <c r="A210" s="29">
        <v>1142</v>
      </c>
    </row>
    <row r="211" spans="1:1" x14ac:dyDescent="0.25">
      <c r="A211" s="29">
        <v>1698</v>
      </c>
    </row>
    <row r="212" spans="1:1" x14ac:dyDescent="0.25">
      <c r="A212" s="29">
        <v>1151</v>
      </c>
    </row>
    <row r="213" spans="1:1" x14ac:dyDescent="0.25">
      <c r="A213" s="29">
        <v>1246</v>
      </c>
    </row>
    <row r="214" spans="1:1" x14ac:dyDescent="0.25">
      <c r="A214" s="29">
        <v>1216</v>
      </c>
    </row>
    <row r="215" spans="1:1" x14ac:dyDescent="0.25">
      <c r="A215" s="29">
        <v>1165</v>
      </c>
    </row>
    <row r="216" spans="1:1" x14ac:dyDescent="0.25">
      <c r="A216" s="29">
        <v>1004</v>
      </c>
    </row>
    <row r="217" spans="1:1" x14ac:dyDescent="0.25">
      <c r="A217" s="29">
        <v>1182</v>
      </c>
    </row>
    <row r="218" spans="1:1" x14ac:dyDescent="0.25">
      <c r="A218" s="29">
        <v>927</v>
      </c>
    </row>
    <row r="219" spans="1:1" x14ac:dyDescent="0.25">
      <c r="A219" s="29">
        <v>1017</v>
      </c>
    </row>
    <row r="220" spans="1:1" x14ac:dyDescent="0.25">
      <c r="A220" s="29">
        <v>975</v>
      </c>
    </row>
    <row r="221" spans="1:1" x14ac:dyDescent="0.25">
      <c r="A221" s="29">
        <v>1070</v>
      </c>
    </row>
    <row r="222" spans="1:1" x14ac:dyDescent="0.25">
      <c r="A222" s="29">
        <v>1442</v>
      </c>
    </row>
    <row r="223" spans="1:1" x14ac:dyDescent="0.25">
      <c r="A223" s="29">
        <v>745</v>
      </c>
    </row>
    <row r="224" spans="1:1" x14ac:dyDescent="0.25">
      <c r="A224" s="29">
        <v>1171</v>
      </c>
    </row>
    <row r="225" spans="1:1" x14ac:dyDescent="0.25">
      <c r="A225" s="29">
        <v>788</v>
      </c>
    </row>
    <row r="226" spans="1:1" x14ac:dyDescent="0.25">
      <c r="A226" s="29">
        <v>977</v>
      </c>
    </row>
    <row r="227" spans="1:1" x14ac:dyDescent="0.25">
      <c r="A227" s="29">
        <v>1237</v>
      </c>
    </row>
    <row r="228" spans="1:1" x14ac:dyDescent="0.25">
      <c r="A228" s="29">
        <v>1067</v>
      </c>
    </row>
    <row r="229" spans="1:1" x14ac:dyDescent="0.25">
      <c r="A229" s="29">
        <v>877</v>
      </c>
    </row>
    <row r="230" spans="1:1" x14ac:dyDescent="0.25">
      <c r="A230" s="29">
        <v>937</v>
      </c>
    </row>
    <row r="231" spans="1:1" x14ac:dyDescent="0.25">
      <c r="A231" s="29">
        <v>1170</v>
      </c>
    </row>
    <row r="232" spans="1:1" x14ac:dyDescent="0.25">
      <c r="A232" s="29">
        <v>934</v>
      </c>
    </row>
    <row r="233" spans="1:1" x14ac:dyDescent="0.25">
      <c r="A233" s="29">
        <v>1093</v>
      </c>
    </row>
    <row r="234" spans="1:1" x14ac:dyDescent="0.25">
      <c r="A234" s="29">
        <v>1064</v>
      </c>
    </row>
    <row r="235" spans="1:1" x14ac:dyDescent="0.25">
      <c r="A235" s="29">
        <v>948</v>
      </c>
    </row>
    <row r="236" spans="1:1" x14ac:dyDescent="0.25">
      <c r="A236" s="29">
        <v>1413</v>
      </c>
    </row>
    <row r="237" spans="1:1" x14ac:dyDescent="0.25">
      <c r="A237" s="29">
        <v>1161</v>
      </c>
    </row>
    <row r="238" spans="1:1" x14ac:dyDescent="0.25">
      <c r="A238" s="29">
        <v>719</v>
      </c>
    </row>
    <row r="239" spans="1:1" x14ac:dyDescent="0.25">
      <c r="A239" s="29">
        <v>1087</v>
      </c>
    </row>
    <row r="240" spans="1:1" x14ac:dyDescent="0.25">
      <c r="A240" s="29">
        <v>946</v>
      </c>
    </row>
    <row r="241" spans="1:1" x14ac:dyDescent="0.25">
      <c r="A241" s="29">
        <v>1198</v>
      </c>
    </row>
    <row r="242" spans="1:1" x14ac:dyDescent="0.25">
      <c r="A242" s="29">
        <v>924</v>
      </c>
    </row>
    <row r="243" spans="1:1" x14ac:dyDescent="0.25">
      <c r="A243" s="29">
        <v>1037</v>
      </c>
    </row>
    <row r="244" spans="1:1" x14ac:dyDescent="0.25">
      <c r="A244" s="29">
        <v>1141</v>
      </c>
    </row>
    <row r="245" spans="1:1" x14ac:dyDescent="0.25">
      <c r="A245" s="29">
        <v>1201</v>
      </c>
    </row>
    <row r="246" spans="1:1" x14ac:dyDescent="0.25">
      <c r="A246" s="29">
        <v>856</v>
      </c>
    </row>
    <row r="247" spans="1:1" x14ac:dyDescent="0.25">
      <c r="A247" s="29">
        <v>1000</v>
      </c>
    </row>
    <row r="248" spans="1:1" x14ac:dyDescent="0.25">
      <c r="A248" s="29">
        <v>977</v>
      </c>
    </row>
    <row r="249" spans="1:1" x14ac:dyDescent="0.25">
      <c r="A249" s="29">
        <v>947</v>
      </c>
    </row>
    <row r="250" spans="1:1" x14ac:dyDescent="0.25">
      <c r="A250" s="29">
        <v>1350</v>
      </c>
    </row>
    <row r="251" spans="1:1" x14ac:dyDescent="0.25">
      <c r="A251" s="29">
        <v>1124</v>
      </c>
    </row>
    <row r="252" spans="1:1" x14ac:dyDescent="0.25">
      <c r="A252" s="29">
        <v>846</v>
      </c>
    </row>
    <row r="253" spans="1:1" x14ac:dyDescent="0.25">
      <c r="A253" s="29">
        <v>1209</v>
      </c>
    </row>
    <row r="254" spans="1:1" x14ac:dyDescent="0.25">
      <c r="A254" s="29">
        <v>1410</v>
      </c>
    </row>
    <row r="255" spans="1:1" x14ac:dyDescent="0.25">
      <c r="A255" s="29">
        <v>1228</v>
      </c>
    </row>
    <row r="256" spans="1:1" x14ac:dyDescent="0.25">
      <c r="A256" s="29">
        <v>803</v>
      </c>
    </row>
    <row r="257" spans="1:1" x14ac:dyDescent="0.25">
      <c r="A257" s="29">
        <v>976</v>
      </c>
    </row>
    <row r="258" spans="1:1" x14ac:dyDescent="0.25">
      <c r="A258" s="29">
        <v>1268</v>
      </c>
    </row>
    <row r="259" spans="1:1" x14ac:dyDescent="0.25">
      <c r="A259" s="29">
        <v>939</v>
      </c>
    </row>
    <row r="260" spans="1:1" x14ac:dyDescent="0.25">
      <c r="A260" s="29">
        <v>1130</v>
      </c>
    </row>
    <row r="261" spans="1:1" x14ac:dyDescent="0.25">
      <c r="A261" s="29">
        <v>1185</v>
      </c>
    </row>
    <row r="262" spans="1:1" x14ac:dyDescent="0.25">
      <c r="A262" s="29">
        <v>902</v>
      </c>
    </row>
    <row r="263" spans="1:1" x14ac:dyDescent="0.25">
      <c r="A263" s="29">
        <v>1046</v>
      </c>
    </row>
    <row r="264" spans="1:1" x14ac:dyDescent="0.25">
      <c r="A264" s="29">
        <v>516</v>
      </c>
    </row>
    <row r="265" spans="1:1" x14ac:dyDescent="0.25">
      <c r="A265" s="29">
        <v>885</v>
      </c>
    </row>
    <row r="266" spans="1:1" x14ac:dyDescent="0.25">
      <c r="A266" s="29">
        <v>1015</v>
      </c>
    </row>
    <row r="267" spans="1:1" x14ac:dyDescent="0.25">
      <c r="A267" s="29">
        <v>848</v>
      </c>
    </row>
    <row r="268" spans="1:1" x14ac:dyDescent="0.25">
      <c r="A268" s="29">
        <v>1328</v>
      </c>
    </row>
    <row r="269" spans="1:1" x14ac:dyDescent="0.25">
      <c r="A269" s="29">
        <v>818</v>
      </c>
    </row>
    <row r="270" spans="1:1" x14ac:dyDescent="0.25">
      <c r="A270" s="29">
        <v>983</v>
      </c>
    </row>
    <row r="271" spans="1:1" x14ac:dyDescent="0.25">
      <c r="A271" s="29">
        <v>1078</v>
      </c>
    </row>
    <row r="272" spans="1:1" x14ac:dyDescent="0.25">
      <c r="A272" s="29">
        <v>1297</v>
      </c>
    </row>
    <row r="273" spans="1:1" x14ac:dyDescent="0.25">
      <c r="A273" s="29">
        <v>817</v>
      </c>
    </row>
    <row r="274" spans="1:1" x14ac:dyDescent="0.25">
      <c r="A274" s="29">
        <v>1250</v>
      </c>
    </row>
    <row r="275" spans="1:1" x14ac:dyDescent="0.25">
      <c r="A275" s="29">
        <v>1058</v>
      </c>
    </row>
    <row r="276" spans="1:1" x14ac:dyDescent="0.25">
      <c r="A276" s="29">
        <v>893</v>
      </c>
    </row>
    <row r="277" spans="1:1" x14ac:dyDescent="0.25">
      <c r="A277" s="29">
        <v>1133</v>
      </c>
    </row>
    <row r="278" spans="1:1" x14ac:dyDescent="0.25">
      <c r="A278" s="29">
        <v>1090</v>
      </c>
    </row>
    <row r="279" spans="1:1" x14ac:dyDescent="0.25">
      <c r="A279" s="29">
        <v>956</v>
      </c>
    </row>
    <row r="280" spans="1:1" x14ac:dyDescent="0.25">
      <c r="A280" s="29">
        <v>1068</v>
      </c>
    </row>
    <row r="281" spans="1:1" x14ac:dyDescent="0.25">
      <c r="A281" s="29">
        <v>992</v>
      </c>
    </row>
    <row r="282" spans="1:1" x14ac:dyDescent="0.25">
      <c r="A282" s="29">
        <v>1075</v>
      </c>
    </row>
    <row r="283" spans="1:1" x14ac:dyDescent="0.25">
      <c r="A283" s="29">
        <v>1167</v>
      </c>
    </row>
    <row r="284" spans="1:1" x14ac:dyDescent="0.25">
      <c r="A284" s="29">
        <v>1321</v>
      </c>
    </row>
    <row r="285" spans="1:1" x14ac:dyDescent="0.25">
      <c r="A285" s="29">
        <v>850</v>
      </c>
    </row>
    <row r="286" spans="1:1" x14ac:dyDescent="0.25">
      <c r="A286" s="29">
        <v>1411</v>
      </c>
    </row>
    <row r="287" spans="1:1" x14ac:dyDescent="0.25">
      <c r="A287" s="29">
        <v>731</v>
      </c>
    </row>
    <row r="288" spans="1:1" x14ac:dyDescent="0.25">
      <c r="A288" s="29">
        <v>1031</v>
      </c>
    </row>
    <row r="289" spans="1:1" x14ac:dyDescent="0.25">
      <c r="A289" s="29">
        <v>1154</v>
      </c>
    </row>
    <row r="290" spans="1:1" x14ac:dyDescent="0.25">
      <c r="A290" s="29">
        <v>1103</v>
      </c>
    </row>
    <row r="291" spans="1:1" x14ac:dyDescent="0.25">
      <c r="A291" s="29">
        <v>952</v>
      </c>
    </row>
    <row r="292" spans="1:1" x14ac:dyDescent="0.25">
      <c r="A292" s="29">
        <v>1022</v>
      </c>
    </row>
    <row r="293" spans="1:1" x14ac:dyDescent="0.25">
      <c r="A293" s="29">
        <v>974</v>
      </c>
    </row>
    <row r="294" spans="1:1" x14ac:dyDescent="0.25">
      <c r="A294" s="29">
        <v>958</v>
      </c>
    </row>
    <row r="295" spans="1:1" x14ac:dyDescent="0.25">
      <c r="A295" s="29">
        <v>1198</v>
      </c>
    </row>
    <row r="296" spans="1:1" x14ac:dyDescent="0.25">
      <c r="A296" s="29">
        <v>1116</v>
      </c>
    </row>
    <row r="297" spans="1:1" x14ac:dyDescent="0.25">
      <c r="A297" s="29">
        <v>941</v>
      </c>
    </row>
    <row r="298" spans="1:1" x14ac:dyDescent="0.25">
      <c r="A298" s="29">
        <v>1206</v>
      </c>
    </row>
    <row r="299" spans="1:1" x14ac:dyDescent="0.25">
      <c r="A299" s="29">
        <v>1107</v>
      </c>
    </row>
    <row r="300" spans="1:1" x14ac:dyDescent="0.25">
      <c r="A300" s="29">
        <v>1192</v>
      </c>
    </row>
    <row r="301" spans="1:1" x14ac:dyDescent="0.25">
      <c r="A301" s="29">
        <v>1161</v>
      </c>
    </row>
    <row r="302" spans="1:1" x14ac:dyDescent="0.25">
      <c r="A302" s="29">
        <v>918</v>
      </c>
    </row>
    <row r="303" spans="1:1" x14ac:dyDescent="0.25">
      <c r="A303" s="29">
        <v>962</v>
      </c>
    </row>
    <row r="304" spans="1:1" x14ac:dyDescent="0.25">
      <c r="A304" s="29">
        <v>1181</v>
      </c>
    </row>
    <row r="305" spans="1:1" x14ac:dyDescent="0.25">
      <c r="A305" s="29">
        <v>1158</v>
      </c>
    </row>
    <row r="306" spans="1:1" x14ac:dyDescent="0.25">
      <c r="A306" s="29">
        <v>1053</v>
      </c>
    </row>
    <row r="307" spans="1:1" x14ac:dyDescent="0.25">
      <c r="A307" s="29">
        <v>1076</v>
      </c>
    </row>
    <row r="308" spans="1:1" x14ac:dyDescent="0.25">
      <c r="A308" s="29">
        <v>1269</v>
      </c>
    </row>
    <row r="309" spans="1:1" x14ac:dyDescent="0.25">
      <c r="A309" s="29">
        <v>957</v>
      </c>
    </row>
    <row r="310" spans="1:1" x14ac:dyDescent="0.25">
      <c r="A310" s="29">
        <v>1148</v>
      </c>
    </row>
    <row r="311" spans="1:1" x14ac:dyDescent="0.25">
      <c r="A311" s="29">
        <v>1023</v>
      </c>
    </row>
    <row r="312" spans="1:1" x14ac:dyDescent="0.25">
      <c r="A312" s="29">
        <v>1020</v>
      </c>
    </row>
    <row r="313" spans="1:1" x14ac:dyDescent="0.25">
      <c r="A313" s="29">
        <v>1240</v>
      </c>
    </row>
    <row r="314" spans="1:1" x14ac:dyDescent="0.25">
      <c r="A314" s="29">
        <v>1194</v>
      </c>
    </row>
    <row r="315" spans="1:1" x14ac:dyDescent="0.25">
      <c r="A315" s="29">
        <v>1192</v>
      </c>
    </row>
    <row r="316" spans="1:1" x14ac:dyDescent="0.25">
      <c r="A316" s="29">
        <v>1274</v>
      </c>
    </row>
    <row r="317" spans="1:1" x14ac:dyDescent="0.25">
      <c r="A317" s="29">
        <v>1059</v>
      </c>
    </row>
    <row r="318" spans="1:1" x14ac:dyDescent="0.25">
      <c r="A318" s="29">
        <v>1170</v>
      </c>
    </row>
    <row r="319" spans="1:1" x14ac:dyDescent="0.25">
      <c r="A319" s="29">
        <v>1004</v>
      </c>
    </row>
    <row r="320" spans="1:1" x14ac:dyDescent="0.25">
      <c r="A320" s="29">
        <v>1110</v>
      </c>
    </row>
    <row r="321" spans="1:1" x14ac:dyDescent="0.25">
      <c r="A321" s="29">
        <v>1034</v>
      </c>
    </row>
    <row r="322" spans="1:1" x14ac:dyDescent="0.25">
      <c r="A322" s="29">
        <v>1073</v>
      </c>
    </row>
    <row r="323" spans="1:1" x14ac:dyDescent="0.25">
      <c r="A323" s="29">
        <v>1155</v>
      </c>
    </row>
    <row r="324" spans="1:1" x14ac:dyDescent="0.25">
      <c r="A324" s="29">
        <v>920</v>
      </c>
    </row>
    <row r="325" spans="1:1" x14ac:dyDescent="0.25">
      <c r="A325" s="29">
        <v>1405</v>
      </c>
    </row>
    <row r="326" spans="1:1" x14ac:dyDescent="0.25">
      <c r="A326" s="29">
        <v>889</v>
      </c>
    </row>
    <row r="327" spans="1:1" x14ac:dyDescent="0.25">
      <c r="A327" s="29">
        <v>854</v>
      </c>
    </row>
    <row r="328" spans="1:1" x14ac:dyDescent="0.25">
      <c r="A328" s="29">
        <v>1249</v>
      </c>
    </row>
    <row r="329" spans="1:1" x14ac:dyDescent="0.25">
      <c r="A329" s="29">
        <v>1188</v>
      </c>
    </row>
    <row r="330" spans="1:1" x14ac:dyDescent="0.25">
      <c r="A330" s="29">
        <v>1160</v>
      </c>
    </row>
    <row r="331" spans="1:1" x14ac:dyDescent="0.25">
      <c r="A331" s="29">
        <v>1161</v>
      </c>
    </row>
    <row r="332" spans="1:1" x14ac:dyDescent="0.25">
      <c r="A332" s="29">
        <v>1054</v>
      </c>
    </row>
    <row r="333" spans="1:1" x14ac:dyDescent="0.25">
      <c r="A333" s="29">
        <v>906</v>
      </c>
    </row>
    <row r="334" spans="1:1" x14ac:dyDescent="0.25">
      <c r="A334" s="29">
        <v>1069</v>
      </c>
    </row>
    <row r="335" spans="1:1" x14ac:dyDescent="0.25">
      <c r="A335" s="29">
        <v>944</v>
      </c>
    </row>
    <row r="336" spans="1:1" x14ac:dyDescent="0.25">
      <c r="A336" s="29">
        <v>1219</v>
      </c>
    </row>
    <row r="337" spans="1:1" x14ac:dyDescent="0.25">
      <c r="A337" s="29">
        <v>1031</v>
      </c>
    </row>
    <row r="338" spans="1:1" x14ac:dyDescent="0.25">
      <c r="A338" s="29">
        <v>919</v>
      </c>
    </row>
    <row r="339" spans="1:1" x14ac:dyDescent="0.25">
      <c r="A339" s="29">
        <v>1003</v>
      </c>
    </row>
    <row r="340" spans="1:1" x14ac:dyDescent="0.25">
      <c r="A340" s="29">
        <v>1125</v>
      </c>
    </row>
    <row r="341" spans="1:1" x14ac:dyDescent="0.25">
      <c r="A341" s="29">
        <v>962</v>
      </c>
    </row>
    <row r="342" spans="1:1" x14ac:dyDescent="0.25">
      <c r="A342" s="29">
        <v>919</v>
      </c>
    </row>
    <row r="343" spans="1:1" x14ac:dyDescent="0.25">
      <c r="A343" s="29">
        <v>1097</v>
      </c>
    </row>
    <row r="344" spans="1:1" x14ac:dyDescent="0.25">
      <c r="A344" s="29">
        <v>1097</v>
      </c>
    </row>
    <row r="345" spans="1:1" x14ac:dyDescent="0.25">
      <c r="A345" s="29">
        <v>972</v>
      </c>
    </row>
    <row r="346" spans="1:1" x14ac:dyDescent="0.25">
      <c r="A346" s="29">
        <v>978</v>
      </c>
    </row>
    <row r="347" spans="1:1" x14ac:dyDescent="0.25">
      <c r="A347" s="29">
        <v>1095</v>
      </c>
    </row>
    <row r="348" spans="1:1" x14ac:dyDescent="0.25">
      <c r="A348" s="29">
        <v>815</v>
      </c>
    </row>
    <row r="349" spans="1:1" x14ac:dyDescent="0.25">
      <c r="A349" s="29">
        <v>822</v>
      </c>
    </row>
    <row r="350" spans="1:1" x14ac:dyDescent="0.25">
      <c r="A350" s="29">
        <v>936</v>
      </c>
    </row>
    <row r="351" spans="1:1" x14ac:dyDescent="0.25">
      <c r="A351" s="29">
        <v>1021</v>
      </c>
    </row>
    <row r="352" spans="1:1" x14ac:dyDescent="0.25">
      <c r="A352" s="29">
        <v>1108</v>
      </c>
    </row>
    <row r="353" spans="1:1" x14ac:dyDescent="0.25">
      <c r="A353" s="29">
        <v>1302</v>
      </c>
    </row>
    <row r="354" spans="1:1" x14ac:dyDescent="0.25">
      <c r="A354" s="29">
        <v>1199</v>
      </c>
    </row>
    <row r="355" spans="1:1" x14ac:dyDescent="0.25">
      <c r="A355" s="29">
        <v>1029</v>
      </c>
    </row>
    <row r="356" spans="1:1" x14ac:dyDescent="0.25">
      <c r="A356" s="29">
        <v>1053</v>
      </c>
    </row>
    <row r="357" spans="1:1" x14ac:dyDescent="0.25">
      <c r="A357" s="29">
        <v>890</v>
      </c>
    </row>
    <row r="358" spans="1:1" x14ac:dyDescent="0.25">
      <c r="A358" s="29">
        <v>1053</v>
      </c>
    </row>
    <row r="359" spans="1:1" x14ac:dyDescent="0.25">
      <c r="A359" s="29">
        <v>1008</v>
      </c>
    </row>
    <row r="360" spans="1:1" x14ac:dyDescent="0.25">
      <c r="A360" s="29">
        <v>1110</v>
      </c>
    </row>
    <row r="361" spans="1:1" x14ac:dyDescent="0.25">
      <c r="A361" s="29">
        <v>919</v>
      </c>
    </row>
    <row r="362" spans="1:1" x14ac:dyDescent="0.25">
      <c r="A362" s="29">
        <v>1143</v>
      </c>
    </row>
    <row r="363" spans="1:1" x14ac:dyDescent="0.25">
      <c r="A363" s="29">
        <v>1311</v>
      </c>
    </row>
    <row r="364" spans="1:1" x14ac:dyDescent="0.25">
      <c r="A364" s="29">
        <v>1039</v>
      </c>
    </row>
    <row r="365" spans="1:1" x14ac:dyDescent="0.25">
      <c r="A365" s="29">
        <v>1123</v>
      </c>
    </row>
    <row r="366" spans="1:1" x14ac:dyDescent="0.25">
      <c r="A366" s="29">
        <v>1171</v>
      </c>
    </row>
    <row r="367" spans="1:1" x14ac:dyDescent="0.25">
      <c r="A367" s="29">
        <v>990</v>
      </c>
    </row>
    <row r="368" spans="1:1" x14ac:dyDescent="0.25">
      <c r="A368" s="29">
        <v>1094</v>
      </c>
    </row>
    <row r="369" spans="1:1" x14ac:dyDescent="0.25">
      <c r="A369" s="29">
        <v>1058</v>
      </c>
    </row>
    <row r="370" spans="1:1" x14ac:dyDescent="0.25">
      <c r="A370" s="29">
        <v>1073</v>
      </c>
    </row>
    <row r="371" spans="1:1" x14ac:dyDescent="0.25">
      <c r="A371" s="29">
        <v>927</v>
      </c>
    </row>
    <row r="372" spans="1:1" x14ac:dyDescent="0.25">
      <c r="A372" s="29">
        <v>1060</v>
      </c>
    </row>
    <row r="373" spans="1:1" x14ac:dyDescent="0.25">
      <c r="A373" s="29">
        <v>1140</v>
      </c>
    </row>
    <row r="374" spans="1:1" x14ac:dyDescent="0.25">
      <c r="A374" s="29">
        <v>1298</v>
      </c>
    </row>
    <row r="375" spans="1:1" x14ac:dyDescent="0.25">
      <c r="A375" s="29">
        <v>1216</v>
      </c>
    </row>
    <row r="376" spans="1:1" x14ac:dyDescent="0.25">
      <c r="A376" s="29">
        <v>1416</v>
      </c>
    </row>
    <row r="377" spans="1:1" x14ac:dyDescent="0.25">
      <c r="A377" s="29">
        <v>928</v>
      </c>
    </row>
    <row r="378" spans="1:1" x14ac:dyDescent="0.25">
      <c r="A378" s="29">
        <v>1202</v>
      </c>
    </row>
    <row r="379" spans="1:1" x14ac:dyDescent="0.25">
      <c r="A379" s="29">
        <v>1086</v>
      </c>
    </row>
    <row r="380" spans="1:1" x14ac:dyDescent="0.25">
      <c r="A380" s="29">
        <v>1421</v>
      </c>
    </row>
    <row r="381" spans="1:1" x14ac:dyDescent="0.25">
      <c r="A381" s="29">
        <v>922</v>
      </c>
    </row>
    <row r="382" spans="1:1" x14ac:dyDescent="0.25">
      <c r="A382" s="29">
        <v>917</v>
      </c>
    </row>
    <row r="383" spans="1:1" x14ac:dyDescent="0.25">
      <c r="A383" s="29">
        <v>956</v>
      </c>
    </row>
    <row r="384" spans="1:1" x14ac:dyDescent="0.25">
      <c r="A384" s="29">
        <v>702</v>
      </c>
    </row>
    <row r="385" spans="1:1" x14ac:dyDescent="0.25">
      <c r="A385" s="29">
        <v>969</v>
      </c>
    </row>
    <row r="386" spans="1:1" x14ac:dyDescent="0.25">
      <c r="A386" s="29">
        <v>930</v>
      </c>
    </row>
    <row r="387" spans="1:1" x14ac:dyDescent="0.25">
      <c r="A387" s="29">
        <v>1081</v>
      </c>
    </row>
    <row r="388" spans="1:1" x14ac:dyDescent="0.25">
      <c r="A388" s="29">
        <v>1114</v>
      </c>
    </row>
    <row r="389" spans="1:1" x14ac:dyDescent="0.25">
      <c r="A389" s="29">
        <v>1369</v>
      </c>
    </row>
    <row r="390" spans="1:1" x14ac:dyDescent="0.25">
      <c r="A390" s="29">
        <v>1215</v>
      </c>
    </row>
    <row r="391" spans="1:1" x14ac:dyDescent="0.25">
      <c r="A391" s="29">
        <v>960</v>
      </c>
    </row>
    <row r="392" spans="1:1" x14ac:dyDescent="0.25">
      <c r="A392" s="29">
        <v>906</v>
      </c>
    </row>
    <row r="393" spans="1:1" x14ac:dyDescent="0.25">
      <c r="A393" s="29">
        <v>1138</v>
      </c>
    </row>
    <row r="394" spans="1:1" x14ac:dyDescent="0.25">
      <c r="A394" s="29">
        <v>836</v>
      </c>
    </row>
    <row r="395" spans="1:1" x14ac:dyDescent="0.25">
      <c r="A395" s="29">
        <v>1361</v>
      </c>
    </row>
    <row r="396" spans="1:1" x14ac:dyDescent="0.25">
      <c r="A396" s="29">
        <v>1253</v>
      </c>
    </row>
    <row r="397" spans="1:1" x14ac:dyDescent="0.25">
      <c r="A397" s="29">
        <v>978</v>
      </c>
    </row>
    <row r="398" spans="1:1" x14ac:dyDescent="0.25">
      <c r="A398" s="29">
        <v>771</v>
      </c>
    </row>
    <row r="399" spans="1:1" x14ac:dyDescent="0.25">
      <c r="A399" s="29">
        <v>1282</v>
      </c>
    </row>
    <row r="400" spans="1:1" x14ac:dyDescent="0.25">
      <c r="A400" s="29">
        <v>1037</v>
      </c>
    </row>
    <row r="401" spans="1:1" x14ac:dyDescent="0.25">
      <c r="A401" s="29">
        <v>1262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4E1C-CF69-4A34-993D-581C96AC5496}">
  <dimension ref="B1:D13"/>
  <sheetViews>
    <sheetView workbookViewId="0">
      <selection activeCell="E28" sqref="E28"/>
    </sheetView>
  </sheetViews>
  <sheetFormatPr defaultRowHeight="15" x14ac:dyDescent="0.25"/>
  <cols>
    <col min="2" max="2" width="6.28515625" bestFit="1" customWidth="1"/>
    <col min="3" max="3" width="39" bestFit="1" customWidth="1"/>
    <col min="4" max="4" width="12.5703125" bestFit="1" customWidth="1"/>
  </cols>
  <sheetData>
    <row r="1" spans="2:4" ht="15.75" thickBot="1" x14ac:dyDescent="0.3"/>
    <row r="2" spans="2:4" x14ac:dyDescent="0.25">
      <c r="C2" s="4" t="s">
        <v>26</v>
      </c>
      <c r="D2" s="7"/>
    </row>
    <row r="3" spans="2:4" x14ac:dyDescent="0.25">
      <c r="C3" s="5" t="s">
        <v>1</v>
      </c>
      <c r="D3" s="8"/>
    </row>
    <row r="4" spans="2:4" x14ac:dyDescent="0.25">
      <c r="C4" s="5" t="s">
        <v>27</v>
      </c>
      <c r="D4" s="9"/>
    </row>
    <row r="5" spans="2:4" x14ac:dyDescent="0.25">
      <c r="C5" s="5" t="s">
        <v>3</v>
      </c>
      <c r="D5" s="9"/>
    </row>
    <row r="6" spans="2:4" ht="15.75" thickBot="1" x14ac:dyDescent="0.3">
      <c r="C6" s="6" t="s">
        <v>4</v>
      </c>
      <c r="D6" s="10"/>
    </row>
    <row r="9" spans="2:4" ht="15.75" thickBot="1" x14ac:dyDescent="0.3">
      <c r="C9" s="3" t="s">
        <v>17</v>
      </c>
    </row>
    <row r="10" spans="2:4" ht="15.75" thickBot="1" x14ac:dyDescent="0.3">
      <c r="B10" s="11" t="s">
        <v>5</v>
      </c>
      <c r="C10" s="14"/>
    </row>
    <row r="11" spans="2:4" x14ac:dyDescent="0.25">
      <c r="B11" s="12" t="s">
        <v>8</v>
      </c>
      <c r="C11" s="4" t="s">
        <v>13</v>
      </c>
      <c r="D11" s="15"/>
    </row>
    <row r="12" spans="2:4" x14ac:dyDescent="0.25">
      <c r="B12" s="12" t="s">
        <v>9</v>
      </c>
      <c r="C12" s="5" t="s">
        <v>10</v>
      </c>
      <c r="D12" s="16"/>
    </row>
    <row r="13" spans="2:4" ht="15.75" thickBot="1" x14ac:dyDescent="0.3">
      <c r="B13" s="13" t="s">
        <v>11</v>
      </c>
      <c r="C13" s="6" t="s">
        <v>12</v>
      </c>
      <c r="D13" s="1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751D-A620-4FB0-AD2B-FB413B8E9F0C}">
  <dimension ref="A1:G21"/>
  <sheetViews>
    <sheetView workbookViewId="0">
      <selection activeCell="E29" sqref="E29"/>
    </sheetView>
  </sheetViews>
  <sheetFormatPr defaultRowHeight="15" x14ac:dyDescent="0.25"/>
  <cols>
    <col min="1" max="1" width="21.42578125" bestFit="1" customWidth="1"/>
    <col min="3" max="3" width="6.28515625" bestFit="1" customWidth="1"/>
    <col min="4" max="4" width="33.42578125" bestFit="1" customWidth="1"/>
    <col min="5" max="5" width="12.42578125" bestFit="1" customWidth="1"/>
    <col min="8" max="8" width="32.140625" bestFit="1" customWidth="1"/>
    <col min="9" max="9" width="12.5703125" bestFit="1" customWidth="1"/>
  </cols>
  <sheetData>
    <row r="1" spans="1:7" x14ac:dyDescent="0.25">
      <c r="A1" s="2" t="s">
        <v>0</v>
      </c>
    </row>
    <row r="2" spans="1:7" ht="15.75" thickBot="1" x14ac:dyDescent="0.3">
      <c r="A2" s="1">
        <v>66.3</v>
      </c>
    </row>
    <row r="3" spans="1:7" x14ac:dyDescent="0.25">
      <c r="A3" s="1">
        <v>63.6</v>
      </c>
      <c r="D3" s="4" t="s">
        <v>26</v>
      </c>
      <c r="E3" s="7"/>
    </row>
    <row r="4" spans="1:7" x14ac:dyDescent="0.25">
      <c r="A4" s="1">
        <v>66.900000000000006</v>
      </c>
      <c r="D4" s="5" t="s">
        <v>1</v>
      </c>
      <c r="E4" s="8"/>
    </row>
    <row r="5" spans="1:7" x14ac:dyDescent="0.25">
      <c r="A5" s="1">
        <v>70.599999999999994</v>
      </c>
      <c r="D5" s="5" t="s">
        <v>2</v>
      </c>
      <c r="E5" s="9"/>
    </row>
    <row r="6" spans="1:7" x14ac:dyDescent="0.25">
      <c r="A6" s="1">
        <v>63.2</v>
      </c>
      <c r="D6" s="5" t="s">
        <v>3</v>
      </c>
      <c r="E6" s="9"/>
    </row>
    <row r="7" spans="1:7" ht="15.75" thickBot="1" x14ac:dyDescent="0.3">
      <c r="A7" s="1">
        <v>63.2</v>
      </c>
      <c r="D7" s="6" t="s">
        <v>4</v>
      </c>
      <c r="E7" s="10"/>
      <c r="G7" s="3"/>
    </row>
    <row r="8" spans="1:7" x14ac:dyDescent="0.25">
      <c r="A8" s="1">
        <v>70.8</v>
      </c>
    </row>
    <row r="9" spans="1:7" x14ac:dyDescent="0.25">
      <c r="A9" s="1">
        <v>67.400000000000006</v>
      </c>
    </row>
    <row r="10" spans="1:7" ht="15.75" thickBot="1" x14ac:dyDescent="0.3">
      <c r="A10" s="1">
        <v>62.3</v>
      </c>
      <c r="D10" s="3" t="s">
        <v>17</v>
      </c>
    </row>
    <row r="11" spans="1:7" ht="15.75" thickBot="1" x14ac:dyDescent="0.3">
      <c r="A11" s="1">
        <v>66.5</v>
      </c>
      <c r="C11" s="11" t="s">
        <v>5</v>
      </c>
      <c r="D11" s="14"/>
    </row>
    <row r="12" spans="1:7" ht="15.75" thickBot="1" x14ac:dyDescent="0.3">
      <c r="A12" s="1">
        <v>62.3</v>
      </c>
      <c r="C12" s="12" t="s">
        <v>8</v>
      </c>
      <c r="D12" s="4" t="s">
        <v>13</v>
      </c>
      <c r="E12" s="15" t="e">
        <f>(E3-E5)/(E4/SQRT(E7))</f>
        <v>#DIV/0!</v>
      </c>
    </row>
    <row r="13" spans="1:7" ht="15.75" thickBot="1" x14ac:dyDescent="0.3">
      <c r="A13" s="1">
        <v>62.3</v>
      </c>
      <c r="C13" s="12" t="s">
        <v>9</v>
      </c>
      <c r="D13" s="5" t="s">
        <v>10</v>
      </c>
      <c r="E13" s="28" t="e">
        <f>_xlfn.T.INV(1-E6,E7-1)</f>
        <v>#NUM!</v>
      </c>
    </row>
    <row r="14" spans="1:7" ht="15.75" thickBot="1" x14ac:dyDescent="0.3">
      <c r="A14" s="1">
        <v>65.3</v>
      </c>
      <c r="C14" s="13" t="s">
        <v>11</v>
      </c>
      <c r="D14" s="6" t="s">
        <v>12</v>
      </c>
      <c r="E14" s="17" t="e">
        <f>IF(E12&lt;E13,"H0 nezamítáme", "H0 zamítáme")</f>
        <v>#DIV/0!</v>
      </c>
    </row>
    <row r="15" spans="1:7" x14ac:dyDescent="0.25">
      <c r="A15" s="1">
        <v>56.2</v>
      </c>
    </row>
    <row r="16" spans="1:7" x14ac:dyDescent="0.25">
      <c r="A16" s="1">
        <v>57.1</v>
      </c>
    </row>
    <row r="17" spans="1:1" x14ac:dyDescent="0.25">
      <c r="A17" s="1">
        <v>61.8</v>
      </c>
    </row>
    <row r="18" spans="1:1" x14ac:dyDescent="0.25">
      <c r="A18" s="1">
        <v>60</v>
      </c>
    </row>
    <row r="19" spans="1:1" x14ac:dyDescent="0.25">
      <c r="A19" s="1">
        <v>65.5</v>
      </c>
    </row>
    <row r="20" spans="1:1" x14ac:dyDescent="0.25">
      <c r="A20" s="1">
        <v>60.5</v>
      </c>
    </row>
    <row r="21" spans="1:1" x14ac:dyDescent="0.25">
      <c r="A21" s="1">
        <v>58.3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3B64-A192-40BA-92D4-EA72668DAD59}">
  <dimension ref="A1:G19"/>
  <sheetViews>
    <sheetView workbookViewId="0">
      <selection activeCell="H18" sqref="H18"/>
    </sheetView>
  </sheetViews>
  <sheetFormatPr defaultRowHeight="15" x14ac:dyDescent="0.25"/>
  <cols>
    <col min="2" max="2" width="47" bestFit="1" customWidth="1"/>
    <col min="3" max="3" width="15" bestFit="1" customWidth="1"/>
    <col min="6" max="6" width="43.140625" bestFit="1" customWidth="1"/>
    <col min="7" max="7" width="10.5703125" bestFit="1" customWidth="1"/>
  </cols>
  <sheetData>
    <row r="1" spans="1:7" ht="15.75" thickBot="1" x14ac:dyDescent="0.3"/>
    <row r="2" spans="1:7" x14ac:dyDescent="0.25">
      <c r="B2" s="4" t="s">
        <v>25</v>
      </c>
      <c r="C2" s="18"/>
    </row>
    <row r="3" spans="1:7" x14ac:dyDescent="0.25">
      <c r="B3" s="5" t="s">
        <v>1</v>
      </c>
      <c r="C3" s="8"/>
    </row>
    <row r="4" spans="1:7" x14ac:dyDescent="0.25">
      <c r="B4" s="5" t="s">
        <v>23</v>
      </c>
      <c r="C4" s="9"/>
    </row>
    <row r="5" spans="1:7" x14ac:dyDescent="0.25">
      <c r="B5" s="5" t="s">
        <v>3</v>
      </c>
      <c r="C5" s="9"/>
    </row>
    <row r="6" spans="1:7" ht="15.75" thickBot="1" x14ac:dyDescent="0.3">
      <c r="B6" s="6" t="s">
        <v>4</v>
      </c>
      <c r="C6" s="10"/>
    </row>
    <row r="9" spans="1:7" ht="15.75" thickBot="1" x14ac:dyDescent="0.3">
      <c r="B9" s="3" t="s">
        <v>15</v>
      </c>
    </row>
    <row r="10" spans="1:7" ht="15.75" thickBot="1" x14ac:dyDescent="0.3">
      <c r="A10" s="3" t="s">
        <v>5</v>
      </c>
      <c r="B10" s="14"/>
    </row>
    <row r="11" spans="1:7" ht="15.75" thickBot="1" x14ac:dyDescent="0.3">
      <c r="A11" s="3" t="s">
        <v>6</v>
      </c>
      <c r="B11" s="4" t="s">
        <v>13</v>
      </c>
      <c r="C11" s="19"/>
      <c r="F11" s="3" t="s">
        <v>21</v>
      </c>
      <c r="G11" s="24">
        <f>C6*C4</f>
        <v>0</v>
      </c>
    </row>
    <row r="12" spans="1:7" ht="15.75" thickBot="1" x14ac:dyDescent="0.3">
      <c r="A12" s="3" t="s">
        <v>7</v>
      </c>
      <c r="B12" s="5" t="s">
        <v>16</v>
      </c>
      <c r="C12" s="27"/>
      <c r="G12" s="25">
        <f>C6*(1-C4)</f>
        <v>0</v>
      </c>
    </row>
    <row r="13" spans="1:7" ht="15.75" thickBot="1" x14ac:dyDescent="0.3">
      <c r="A13" s="3" t="s">
        <v>9</v>
      </c>
      <c r="B13" s="6" t="s">
        <v>12</v>
      </c>
      <c r="C13" s="21"/>
      <c r="G13" s="26" t="str">
        <f>IF(AND(G11&gt;5,G12&gt;5),"Splněno","Nesplněno")</f>
        <v>Nesplněno</v>
      </c>
    </row>
    <row r="15" spans="1:7" ht="15.75" thickBot="1" x14ac:dyDescent="0.3">
      <c r="B15" s="3" t="s">
        <v>17</v>
      </c>
    </row>
    <row r="16" spans="1:7" ht="15.75" thickBot="1" x14ac:dyDescent="0.3">
      <c r="A16" s="3" t="s">
        <v>5</v>
      </c>
      <c r="B16" s="14"/>
    </row>
    <row r="17" spans="1:4" ht="15.75" thickBot="1" x14ac:dyDescent="0.3">
      <c r="A17" s="3" t="s">
        <v>18</v>
      </c>
      <c r="B17" s="4" t="s">
        <v>13</v>
      </c>
      <c r="C17" s="19"/>
    </row>
    <row r="18" spans="1:4" ht="15.75" thickBot="1" x14ac:dyDescent="0.3">
      <c r="A18" s="3" t="s">
        <v>9</v>
      </c>
      <c r="B18" s="5" t="s">
        <v>22</v>
      </c>
      <c r="C18" s="27"/>
      <c r="D18" s="14"/>
    </row>
    <row r="19" spans="1:4" ht="15.75" thickBot="1" x14ac:dyDescent="0.3">
      <c r="A19" s="3" t="s">
        <v>11</v>
      </c>
      <c r="B19" s="6" t="s">
        <v>12</v>
      </c>
      <c r="C19" s="2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8EDC6-B8FC-497B-AFE3-B1ACD77CE68F}">
  <dimension ref="A2:G20"/>
  <sheetViews>
    <sheetView workbookViewId="0">
      <selection activeCell="E32" sqref="E32"/>
    </sheetView>
  </sheetViews>
  <sheetFormatPr defaultRowHeight="15" x14ac:dyDescent="0.25"/>
  <cols>
    <col min="2" max="2" width="44" bestFit="1" customWidth="1"/>
    <col min="3" max="3" width="15" bestFit="1" customWidth="1"/>
    <col min="6" max="6" width="42.5703125" bestFit="1" customWidth="1"/>
    <col min="7" max="7" width="10.5703125" bestFit="1" customWidth="1"/>
  </cols>
  <sheetData>
    <row r="2" spans="1:7" ht="15.75" thickBot="1" x14ac:dyDescent="0.3"/>
    <row r="3" spans="1:7" x14ac:dyDescent="0.25">
      <c r="B3" s="4" t="s">
        <v>25</v>
      </c>
      <c r="C3" s="18"/>
    </row>
    <row r="4" spans="1:7" x14ac:dyDescent="0.25">
      <c r="B4" s="5" t="s">
        <v>1</v>
      </c>
      <c r="C4" s="8"/>
    </row>
    <row r="5" spans="1:7" x14ac:dyDescent="0.25">
      <c r="B5" s="5" t="s">
        <v>24</v>
      </c>
      <c r="C5" s="9"/>
    </row>
    <row r="6" spans="1:7" x14ac:dyDescent="0.25">
      <c r="B6" s="5" t="s">
        <v>3</v>
      </c>
      <c r="C6" s="9"/>
    </row>
    <row r="7" spans="1:7" ht="15.75" thickBot="1" x14ac:dyDescent="0.3">
      <c r="B7" s="6" t="s">
        <v>4</v>
      </c>
      <c r="C7" s="10"/>
    </row>
    <row r="10" spans="1:7" ht="15.75" thickBot="1" x14ac:dyDescent="0.3">
      <c r="B10" s="3" t="s">
        <v>15</v>
      </c>
    </row>
    <row r="11" spans="1:7" ht="15.75" thickBot="1" x14ac:dyDescent="0.3">
      <c r="A11" s="3" t="s">
        <v>5</v>
      </c>
      <c r="B11" s="14"/>
    </row>
    <row r="12" spans="1:7" x14ac:dyDescent="0.25">
      <c r="A12" s="3" t="s">
        <v>6</v>
      </c>
      <c r="B12" s="4" t="s">
        <v>13</v>
      </c>
      <c r="C12" s="19" t="e">
        <f>(C3-C5)/(C4/SQRT(C7))</f>
        <v>#DIV/0!</v>
      </c>
      <c r="F12" s="3" t="s">
        <v>21</v>
      </c>
      <c r="G12" s="24">
        <f>C7*C5</f>
        <v>0</v>
      </c>
    </row>
    <row r="13" spans="1:7" ht="15.75" thickBot="1" x14ac:dyDescent="0.3">
      <c r="A13" s="3" t="s">
        <v>7</v>
      </c>
      <c r="B13" s="5" t="s">
        <v>16</v>
      </c>
      <c r="C13" s="20" t="e">
        <f>_xlfn.NORM.S.DIST(C12,1)</f>
        <v>#DIV/0!</v>
      </c>
      <c r="G13" s="25">
        <f>C7*(1-C5)</f>
        <v>0</v>
      </c>
    </row>
    <row r="14" spans="1:7" ht="15.75" thickBot="1" x14ac:dyDescent="0.3">
      <c r="A14" s="3" t="s">
        <v>9</v>
      </c>
      <c r="B14" s="6" t="s">
        <v>12</v>
      </c>
      <c r="C14" s="21" t="e">
        <f>IF(C6&lt;C13,"H0 nezamítáme", "H0 zamítáme")</f>
        <v>#DIV/0!</v>
      </c>
      <c r="G14" s="26" t="str">
        <f>IF(AND(G12&gt;5,G13&gt;5),"Splněno","Nesplněno")</f>
        <v>Nesplněno</v>
      </c>
    </row>
    <row r="16" spans="1:7" ht="15.75" thickBot="1" x14ac:dyDescent="0.3">
      <c r="B16" s="3" t="s">
        <v>17</v>
      </c>
    </row>
    <row r="17" spans="1:3" ht="15.75" thickBot="1" x14ac:dyDescent="0.3">
      <c r="A17" s="3" t="s">
        <v>5</v>
      </c>
      <c r="B17" s="14"/>
    </row>
    <row r="18" spans="1:3" x14ac:dyDescent="0.25">
      <c r="A18" s="3" t="s">
        <v>18</v>
      </c>
      <c r="B18" s="4" t="s">
        <v>13</v>
      </c>
      <c r="C18" s="19" t="e">
        <f>(C3-C5)/(C4/SQRT(C7))</f>
        <v>#DIV/0!</v>
      </c>
    </row>
    <row r="19" spans="1:3" x14ac:dyDescent="0.25">
      <c r="A19" s="3" t="s">
        <v>9</v>
      </c>
      <c r="B19" s="5" t="s">
        <v>10</v>
      </c>
      <c r="C19" s="20" t="e">
        <f>_xlfn.NORM.S.INV(C6)</f>
        <v>#NUM!</v>
      </c>
    </row>
    <row r="20" spans="1:3" ht="15.75" thickBot="1" x14ac:dyDescent="0.3">
      <c r="A20" s="3" t="s">
        <v>11</v>
      </c>
      <c r="B20" s="6" t="s">
        <v>12</v>
      </c>
      <c r="C20" s="21" t="e">
        <f>IF(C19&lt;C18,"H0 nezamítáme", "H0 zamítáme")</f>
        <v>#NUM!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C599BD88DF2141B88AE098740484CE" ma:contentTypeVersion="11" ma:contentTypeDescription="Vytvoří nový dokument" ma:contentTypeScope="" ma:versionID="a81965f8edac77b33c6165c4b995b85a">
  <xsd:schema xmlns:xsd="http://www.w3.org/2001/XMLSchema" xmlns:xs="http://www.w3.org/2001/XMLSchema" xmlns:p="http://schemas.microsoft.com/office/2006/metadata/properties" xmlns:ns2="25906582-f8c1-4a92-91ed-baf751e04fd3" xmlns:ns3="ffe09e2f-63fa-4236-bc52-de58f94906f8" targetNamespace="http://schemas.microsoft.com/office/2006/metadata/properties" ma:root="true" ma:fieldsID="2dc51c673a4cec191ac8eeda617108a0" ns2:_="" ns3:_="">
    <xsd:import namespace="25906582-f8c1-4a92-91ed-baf751e04fd3"/>
    <xsd:import namespace="ffe09e2f-63fa-4236-bc52-de58f9490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06582-f8c1-4a92-91ed-baf751e04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09e2f-63fa-4236-bc52-de58f94906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e60254f-acd7-48d9-9b13-612550d5c1bb}" ma:internalName="TaxCatchAll" ma:showField="CatchAllData" ma:web="ffe09e2f-63fa-4236-bc52-de58f94906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e09e2f-63fa-4236-bc52-de58f94906f8" xsi:nil="true"/>
    <lcf76f155ced4ddcb4097134ff3c332f xmlns="25906582-f8c1-4a92-91ed-baf751e04f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003AAD-7F8E-4552-A459-2E33E2DCFCDD}"/>
</file>

<file path=customXml/itemProps2.xml><?xml version="1.0" encoding="utf-8"?>
<ds:datastoreItem xmlns:ds="http://schemas.openxmlformats.org/officeDocument/2006/customXml" ds:itemID="{7A50CE9E-998A-4A0F-92D5-64E7D69172A0}"/>
</file>

<file path=customXml/itemProps3.xml><?xml version="1.0" encoding="utf-8"?>
<ds:datastoreItem xmlns:ds="http://schemas.openxmlformats.org/officeDocument/2006/customXml" ds:itemID="{3F489AF4-03F5-4D8B-BA7E-2B4188CDDADD}"/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Příklad 3</vt:lpstr>
      <vt:lpstr>Příklad 4</vt:lpstr>
      <vt:lpstr>Příklad 5</vt:lpstr>
      <vt:lpstr>Příklad 6</vt:lpstr>
      <vt:lpstr>Příklad 7</vt:lpstr>
      <vt:lpstr>Příklad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Vlastik</dc:creator>
  <cp:lastModifiedBy>Vlastimil Reichel</cp:lastModifiedBy>
  <dcterms:created xsi:type="dcterms:W3CDTF">2024-11-23T15:38:16Z</dcterms:created>
  <dcterms:modified xsi:type="dcterms:W3CDTF">2024-11-23T15:51:39Z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0x01010088C599BD88DF2141B88AE098740484CE</vt:lpwstr>
  </property>
</Properties>
</file>