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0\"/>
    </mc:Choice>
  </mc:AlternateContent>
  <xr:revisionPtr revIDLastSave="0" documentId="13_ncr:1_{71DDD1CE-CAA0-43ED-A91E-665A535A17F1}" xr6:coauthVersionLast="45" xr6:coauthVersionMax="45" xr10:uidLastSave="{00000000-0000-0000-0000-000000000000}"/>
  <bookViews>
    <workbookView xWindow="240" yWindow="315" windowWidth="13695" windowHeight="15135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 l="1"/>
  <c r="D40" i="1"/>
  <c r="E40" i="1" s="1"/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I34" i="1" s="1"/>
  <c r="J34" i="1" s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N49" i="1" s="1"/>
  <c r="N53" i="1" s="1"/>
  <c r="O43" i="1"/>
  <c r="O46" i="1"/>
  <c r="O45" i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H5" i="1" s="1"/>
  <c r="Y67" i="1"/>
  <c r="Y57" i="1"/>
  <c r="X57" i="1" l="1"/>
  <c r="X67" i="1"/>
  <c r="C69" i="1" s="1"/>
  <c r="H4" i="1" s="1"/>
  <c r="X62" i="1"/>
  <c r="Y62" i="1" s="1"/>
</calcChain>
</file>

<file path=xl/sharedStrings.xml><?xml version="1.0" encoding="utf-8"?>
<sst xmlns="http://schemas.openxmlformats.org/spreadsheetml/2006/main" count="142" uniqueCount="98">
  <si>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</si>
  <si>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</si>
  <si>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</si>
  <si>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</si>
  <si>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</si>
  <si>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</si>
  <si>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</si>
  <si>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</si>
  <si>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</si>
  <si>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</si>
  <si>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</si>
  <si>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</si>
  <si>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</si>
  <si>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</si>
  <si>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</si>
  <si>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</si>
  <si>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</si>
  <si>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</si>
  <si>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</si>
  <si>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</si>
  <si>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</si>
  <si>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</si>
  <si>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</si>
  <si>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</si>
  <si>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</si>
  <si>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</si>
  <si>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</si>
  <si>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</si>
  <si>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</si>
  <si>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</si>
  <si>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</si>
  <si>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</si>
  <si>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</si>
  <si>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</si>
  <si>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</si>
  <si>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</si>
  <si>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</si>
  <si>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</si>
  <si>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</si>
  <si>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</si>
  <si>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</si>
  <si>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</si>
  <si>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</si>
  <si>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</si>
  <si>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</si>
  <si>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</si>
  <si>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</si>
  <si>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</si>
  <si>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</si>
  <si>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</si>
  <si>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</si>
  <si>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</si>
  <si>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</si>
  <si>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</si>
  <si>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</si>
  <si>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</si>
  <si>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</si>
  <si>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</si>
  <si>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</si>
  <si>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</si>
  <si>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</si>
  <si>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</si>
  <si>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</si>
  <si>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</si>
  <si>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</si>
  <si>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</si>
  <si>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</si>
  <si>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</si>
  <si>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</si>
  <si>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</si>
  <si>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</si>
  <si>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</si>
  <si>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</si>
  <si>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</si>
  <si>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</si>
  <si>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</si>
  <si>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</si>
  <si>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</si>
  <si>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</si>
  <si>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</si>
  <si>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</si>
  <si>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</si>
  <si>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</si>
  <si>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</si>
  <si>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</si>
  <si>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</si>
  <si>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</si>
  <si>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</si>
  <si>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</si>
  <si>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</si>
  <si>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</si>
  <si>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</si>
  <si>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</si>
  <si>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</si>
  <si>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</si>
  <si>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</si>
  <si>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</si>
  <si>
    <t>Summary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</si>
</sst>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4" xfId="0" applyNumberFormat="1" applyFill="1" applyBorder="1"/>
    <xf numFmtId="0" fontId="0" fillId="2" borderId="5" xfId="0" applyFill="1" applyBorder="1"/>
    <xf numFmtId="165" fontId="0" fillId="2" borderId="6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E28" sqref="E28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8" x14ac:dyDescent="0.25">
      <c r="A1" s="5" t="s">
        <v>0</v>
      </c>
    </row>
    <row r="3" spans="1:8" x14ac:dyDescent="0.25">
      <c r="A3" t="s">
        <v>1</v>
      </c>
      <c r="B3" t="s">
        <v>2</v>
      </c>
      <c r="C3" s="11">
        <v>0</v>
      </c>
      <c r="G3" s="18" t="s">
        <v>97</v>
      </c>
      <c r="H3" s="19"/>
    </row>
    <row r="4" spans="1:8" x14ac:dyDescent="0.25">
      <c r="A4" t="s">
        <v>3</v>
      </c>
      <c r="B4" t="s">
        <v>4</v>
      </c>
      <c r="C4" s="12">
        <v>0</v>
      </c>
      <c r="G4" s="20" t="s">
        <v>45</v>
      </c>
      <c r="H4" s="21" t="e">
        <f>C69</f>
        <v>#DIV/0!</v>
      </c>
    </row>
    <row r="5" spans="1:8" x14ac:dyDescent="0.25">
      <c r="A5" t="s">
        <v>5</v>
      </c>
      <c r="B5" t="s">
        <v>7</v>
      </c>
      <c r="C5" s="1">
        <f>C3*365*24*C4/1000000</f>
        <v>0</v>
      </c>
      <c r="G5" s="22" t="s">
        <v>46</v>
      </c>
      <c r="H5" s="23" t="e">
        <f>C70</f>
        <v>#VALUE!</v>
      </c>
    </row>
    <row r="6" spans="1:8" x14ac:dyDescent="0.25">
      <c r="B6" t="s">
        <v>6</v>
      </c>
      <c r="C6">
        <f>C5*1000000</f>
        <v>0</v>
      </c>
    </row>
    <row r="7" spans="1:8" x14ac:dyDescent="0.25">
      <c r="B7" t="s">
        <v>71</v>
      </c>
      <c r="C7">
        <f>C3*1000</f>
        <v>0</v>
      </c>
    </row>
    <row r="8" spans="1:8" x14ac:dyDescent="0.25">
      <c r="A8" t="s">
        <v>8</v>
      </c>
      <c r="B8" t="s">
        <v>9</v>
      </c>
      <c r="C8" s="11">
        <v>3</v>
      </c>
    </row>
    <row r="9" spans="1:8" x14ac:dyDescent="0.25">
      <c r="A9" t="s">
        <v>10</v>
      </c>
      <c r="B9" t="s">
        <v>9</v>
      </c>
      <c r="C9" s="11">
        <v>20</v>
      </c>
    </row>
    <row r="11" spans="1:8" x14ac:dyDescent="0.25">
      <c r="A11" s="5" t="s">
        <v>11</v>
      </c>
    </row>
    <row r="12" spans="1:8" x14ac:dyDescent="0.25">
      <c r="A12" t="s">
        <v>12</v>
      </c>
      <c r="C12" s="13">
        <v>0</v>
      </c>
    </row>
    <row r="13" spans="1:8" x14ac:dyDescent="0.25">
      <c r="A13" t="s">
        <v>19</v>
      </c>
      <c r="B13" t="s">
        <v>6</v>
      </c>
      <c r="C13" s="3" t="e">
        <f>C6/C12</f>
        <v>#DIV/0!</v>
      </c>
    </row>
    <row r="14" spans="1:8" x14ac:dyDescent="0.25">
      <c r="A14" t="s">
        <v>13</v>
      </c>
      <c r="B14" s="11" t="s">
        <v>14</v>
      </c>
      <c r="C14" s="11">
        <v>0</v>
      </c>
    </row>
    <row r="15" spans="1:8" x14ac:dyDescent="0.25">
      <c r="B15" t="s">
        <v>15</v>
      </c>
      <c r="C15" s="1">
        <f>C14*B16</f>
        <v>0</v>
      </c>
    </row>
    <row r="16" spans="1:8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6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0</v>
      </c>
      <c r="F19" t="s">
        <v>28</v>
      </c>
      <c r="H19" s="17">
        <f>E19/$H$17</f>
        <v>0</v>
      </c>
    </row>
    <row r="20" spans="1:8" x14ac:dyDescent="0.25">
      <c r="A20" t="s">
        <v>29</v>
      </c>
      <c r="B20" t="s">
        <v>58</v>
      </c>
      <c r="C20" s="11">
        <v>11</v>
      </c>
      <c r="E20" s="1">
        <f>C20*C3/1000</f>
        <v>0</v>
      </c>
      <c r="F20" t="s">
        <v>28</v>
      </c>
      <c r="H20" s="17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3.5</v>
      </c>
      <c r="E21" s="1">
        <f>C21*C6/1000000</f>
        <v>0</v>
      </c>
      <c r="F21" t="s">
        <v>28</v>
      </c>
      <c r="H21" s="17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7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ref="I34" si="2">H34</f>
        <v>0</v>
      </c>
      <c r="J34" s="2">
        <f t="shared" ref="J34" si="3">I34</f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4">$C$3*365*24*F$34</f>
        <v>0</v>
      </c>
      <c r="G35">
        <f t="shared" si="4"/>
        <v>0</v>
      </c>
      <c r="H35">
        <f t="shared" si="4"/>
        <v>0</v>
      </c>
      <c r="I35">
        <f t="shared" si="4"/>
        <v>0</v>
      </c>
      <c r="J35">
        <f t="shared" si="4"/>
        <v>0</v>
      </c>
      <c r="K35">
        <f t="shared" si="4"/>
        <v>0</v>
      </c>
      <c r="L35">
        <f t="shared" si="4"/>
        <v>0</v>
      </c>
      <c r="M35">
        <f t="shared" si="4"/>
        <v>0</v>
      </c>
      <c r="N35">
        <f t="shared" si="4"/>
        <v>0</v>
      </c>
      <c r="O35">
        <f t="shared" si="4"/>
        <v>0</v>
      </c>
      <c r="P35">
        <f t="shared" si="4"/>
        <v>0</v>
      </c>
      <c r="Q35">
        <f t="shared" si="4"/>
        <v>0</v>
      </c>
      <c r="R35">
        <f t="shared" si="4"/>
        <v>0</v>
      </c>
      <c r="S35">
        <f t="shared" si="4"/>
        <v>0</v>
      </c>
      <c r="T35">
        <f t="shared" si="4"/>
        <v>0</v>
      </c>
      <c r="U35">
        <f t="shared" si="4"/>
        <v>0</v>
      </c>
      <c r="V35">
        <f t="shared" si="4"/>
        <v>0</v>
      </c>
      <c r="W35">
        <f t="shared" si="4"/>
        <v>0</v>
      </c>
      <c r="X35">
        <f t="shared" si="4"/>
        <v>0</v>
      </c>
      <c r="Y35">
        <f t="shared" si="4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5">G36</f>
        <v>0</v>
      </c>
      <c r="I36">
        <f t="shared" si="5"/>
        <v>0</v>
      </c>
      <c r="J36">
        <f t="shared" si="5"/>
        <v>0</v>
      </c>
      <c r="K36">
        <f t="shared" si="5"/>
        <v>0</v>
      </c>
      <c r="L36">
        <f t="shared" si="5"/>
        <v>0</v>
      </c>
      <c r="M36">
        <f t="shared" si="5"/>
        <v>0</v>
      </c>
      <c r="N36">
        <f t="shared" si="5"/>
        <v>0</v>
      </c>
      <c r="O36">
        <f t="shared" si="5"/>
        <v>0</v>
      </c>
      <c r="P36">
        <f t="shared" si="5"/>
        <v>0</v>
      </c>
      <c r="Q36">
        <f t="shared" si="5"/>
        <v>0</v>
      </c>
      <c r="R36">
        <f t="shared" si="5"/>
        <v>0</v>
      </c>
      <c r="S36">
        <f t="shared" si="5"/>
        <v>0</v>
      </c>
      <c r="T36">
        <f t="shared" si="5"/>
        <v>0</v>
      </c>
      <c r="U36">
        <f t="shared" si="5"/>
        <v>0</v>
      </c>
      <c r="V36">
        <f t="shared" si="5"/>
        <v>0</v>
      </c>
      <c r="W36">
        <f t="shared" si="5"/>
        <v>0</v>
      </c>
      <c r="X36">
        <f t="shared" si="5"/>
        <v>0</v>
      </c>
      <c r="Y36">
        <f t="shared" si="5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6">G35*G36/1000000</f>
        <v>0</v>
      </c>
      <c r="H37" s="4">
        <f t="shared" si="6"/>
        <v>0</v>
      </c>
      <c r="I37" s="4">
        <f t="shared" si="6"/>
        <v>0</v>
      </c>
      <c r="J37" s="4">
        <f t="shared" si="6"/>
        <v>0</v>
      </c>
      <c r="K37" s="4">
        <f t="shared" si="6"/>
        <v>0</v>
      </c>
      <c r="L37" s="4">
        <f t="shared" si="6"/>
        <v>0</v>
      </c>
      <c r="M37" s="4">
        <f t="shared" si="6"/>
        <v>0</v>
      </c>
      <c r="N37" s="4">
        <f t="shared" si="6"/>
        <v>0</v>
      </c>
      <c r="O37" s="4">
        <f t="shared" si="6"/>
        <v>0</v>
      </c>
      <c r="P37" s="4">
        <f t="shared" si="6"/>
        <v>0</v>
      </c>
      <c r="Q37" s="4">
        <f t="shared" si="6"/>
        <v>0</v>
      </c>
      <c r="R37" s="4">
        <f t="shared" si="6"/>
        <v>0</v>
      </c>
      <c r="S37" s="4">
        <f t="shared" si="6"/>
        <v>0</v>
      </c>
      <c r="T37" s="4">
        <f t="shared" si="6"/>
        <v>0</v>
      </c>
      <c r="U37" s="4">
        <f t="shared" si="6"/>
        <v>0</v>
      </c>
      <c r="V37" s="4">
        <f t="shared" si="6"/>
        <v>0</v>
      </c>
      <c r="W37" s="4">
        <f t="shared" si="6"/>
        <v>0</v>
      </c>
      <c r="X37" s="4">
        <f t="shared" si="6"/>
        <v>0</v>
      </c>
      <c r="Y37" s="4">
        <f t="shared" si="6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7">G38</f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0</v>
      </c>
      <c r="S38" s="4">
        <f t="shared" si="7"/>
        <v>0</v>
      </c>
      <c r="T38" s="4">
        <f t="shared" si="7"/>
        <v>0</v>
      </c>
      <c r="U38" s="4">
        <f t="shared" si="7"/>
        <v>0</v>
      </c>
      <c r="V38" s="4">
        <f t="shared" si="7"/>
        <v>0</v>
      </c>
      <c r="W38" s="4">
        <f t="shared" si="7"/>
        <v>0</v>
      </c>
      <c r="X38" s="4">
        <f t="shared" si="7"/>
        <v>0</v>
      </c>
      <c r="Y38" s="4">
        <f t="shared" si="7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-733.5/3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C41">
        <f>SUM(C40:E40)</f>
        <v>-733.5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8">G35*$C$21/1000000*-1</f>
        <v>0</v>
      </c>
      <c r="H43" s="4">
        <f t="shared" si="8"/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8"/>
        <v>0</v>
      </c>
      <c r="P43" s="4">
        <f t="shared" si="8"/>
        <v>0</v>
      </c>
      <c r="Q43" s="4">
        <f t="shared" si="8"/>
        <v>0</v>
      </c>
      <c r="R43" s="4">
        <f t="shared" si="8"/>
        <v>0</v>
      </c>
      <c r="S43" s="4">
        <f t="shared" si="8"/>
        <v>0</v>
      </c>
      <c r="T43" s="4">
        <f t="shared" si="8"/>
        <v>0</v>
      </c>
      <c r="U43" s="4">
        <f t="shared" si="8"/>
        <v>0</v>
      </c>
      <c r="V43" s="4">
        <f t="shared" si="8"/>
        <v>0</v>
      </c>
      <c r="W43" s="4">
        <f t="shared" si="8"/>
        <v>0</v>
      </c>
      <c r="X43" s="4">
        <f t="shared" si="8"/>
        <v>0</v>
      </c>
      <c r="Y43" s="4">
        <f t="shared" si="8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9">$C$20*$C$3/1000*-1</f>
        <v>0</v>
      </c>
      <c r="H44" s="4">
        <f t="shared" si="9"/>
        <v>0</v>
      </c>
      <c r="I44" s="4">
        <f t="shared" si="9"/>
        <v>0</v>
      </c>
      <c r="J44" s="4">
        <f t="shared" si="9"/>
        <v>0</v>
      </c>
      <c r="K44" s="4">
        <f t="shared" si="9"/>
        <v>0</v>
      </c>
      <c r="L44" s="4">
        <f t="shared" si="9"/>
        <v>0</v>
      </c>
      <c r="M44" s="4">
        <f t="shared" si="9"/>
        <v>0</v>
      </c>
      <c r="N44" s="4">
        <f t="shared" si="9"/>
        <v>0</v>
      </c>
      <c r="O44" s="4">
        <f t="shared" si="9"/>
        <v>0</v>
      </c>
      <c r="P44" s="4">
        <f t="shared" si="9"/>
        <v>0</v>
      </c>
      <c r="Q44" s="4">
        <f t="shared" si="9"/>
        <v>0</v>
      </c>
      <c r="R44" s="4">
        <f t="shared" si="9"/>
        <v>0</v>
      </c>
      <c r="S44" s="4">
        <f t="shared" si="9"/>
        <v>0</v>
      </c>
      <c r="T44" s="4">
        <f t="shared" si="9"/>
        <v>0</v>
      </c>
      <c r="U44" s="4">
        <f t="shared" si="9"/>
        <v>0</v>
      </c>
      <c r="V44" s="4">
        <f t="shared" si="9"/>
        <v>0</v>
      </c>
      <c r="W44" s="4">
        <f t="shared" si="9"/>
        <v>0</v>
      </c>
      <c r="X44" s="4">
        <f t="shared" si="9"/>
        <v>0</v>
      </c>
      <c r="Y44" s="4">
        <f t="shared" si="9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 t="e">
        <f>$C$22*(F35/$C$12)/1000000*-1</f>
        <v>#DIV/0!</v>
      </c>
      <c r="G45" s="4" t="e">
        <f t="shared" ref="G45:Y45" si="10">$C$22*(G35/$C$12)/1000000*-1</f>
        <v>#DIV/0!</v>
      </c>
      <c r="H45" s="4" t="e">
        <f t="shared" si="10"/>
        <v>#DIV/0!</v>
      </c>
      <c r="I45" s="4" t="e">
        <f t="shared" si="10"/>
        <v>#DIV/0!</v>
      </c>
      <c r="J45" s="4" t="e">
        <f t="shared" si="10"/>
        <v>#DIV/0!</v>
      </c>
      <c r="K45" s="4" t="e">
        <f t="shared" si="10"/>
        <v>#DIV/0!</v>
      </c>
      <c r="L45" s="4" t="e">
        <f t="shared" si="10"/>
        <v>#DIV/0!</v>
      </c>
      <c r="M45" s="4" t="e">
        <f t="shared" si="10"/>
        <v>#DIV/0!</v>
      </c>
      <c r="N45" s="4" t="e">
        <f t="shared" si="10"/>
        <v>#DIV/0!</v>
      </c>
      <c r="O45" s="4" t="e">
        <f t="shared" si="10"/>
        <v>#DIV/0!</v>
      </c>
      <c r="P45" s="4" t="e">
        <f t="shared" si="10"/>
        <v>#DIV/0!</v>
      </c>
      <c r="Q45" s="4" t="e">
        <f t="shared" si="10"/>
        <v>#DIV/0!</v>
      </c>
      <c r="R45" s="4" t="e">
        <f t="shared" si="10"/>
        <v>#DIV/0!</v>
      </c>
      <c r="S45" s="4" t="e">
        <f t="shared" si="10"/>
        <v>#DIV/0!</v>
      </c>
      <c r="T45" s="4" t="e">
        <f t="shared" si="10"/>
        <v>#DIV/0!</v>
      </c>
      <c r="U45" s="4" t="e">
        <f t="shared" si="10"/>
        <v>#DIV/0!</v>
      </c>
      <c r="V45" s="4" t="e">
        <f t="shared" si="10"/>
        <v>#DIV/0!</v>
      </c>
      <c r="W45" s="4" t="e">
        <f t="shared" si="10"/>
        <v>#DIV/0!</v>
      </c>
      <c r="X45" s="4" t="e">
        <f t="shared" si="10"/>
        <v>#DIV/0!</v>
      </c>
      <c r="Y45" s="4" t="e">
        <f t="shared" si="10"/>
        <v>#DIV/0!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 t="e">
        <f>(F35/$C$12)*$C$25*$C$24/1000000*-1</f>
        <v>#DIV/0!</v>
      </c>
      <c r="G46" s="4" t="e">
        <f t="shared" ref="G46:Y46" si="11">(G35/$C$12)*$C$25*$C$24/1000000*-1</f>
        <v>#DIV/0!</v>
      </c>
      <c r="H46" s="4" t="e">
        <f t="shared" si="11"/>
        <v>#DIV/0!</v>
      </c>
      <c r="I46" s="4" t="e">
        <f t="shared" si="11"/>
        <v>#DIV/0!</v>
      </c>
      <c r="J46" s="4" t="e">
        <f t="shared" si="11"/>
        <v>#DIV/0!</v>
      </c>
      <c r="K46" s="4" t="e">
        <f t="shared" si="11"/>
        <v>#DIV/0!</v>
      </c>
      <c r="L46" s="4" t="e">
        <f t="shared" si="11"/>
        <v>#DIV/0!</v>
      </c>
      <c r="M46" s="4" t="e">
        <f t="shared" si="11"/>
        <v>#DIV/0!</v>
      </c>
      <c r="N46" s="4" t="e">
        <f t="shared" si="11"/>
        <v>#DIV/0!</v>
      </c>
      <c r="O46" s="4" t="e">
        <f t="shared" si="11"/>
        <v>#DIV/0!</v>
      </c>
      <c r="P46" s="4" t="e">
        <f t="shared" si="11"/>
        <v>#DIV/0!</v>
      </c>
      <c r="Q46" s="4" t="e">
        <f t="shared" si="11"/>
        <v>#DIV/0!</v>
      </c>
      <c r="R46" s="4" t="e">
        <f t="shared" si="11"/>
        <v>#DIV/0!</v>
      </c>
      <c r="S46" s="4" t="e">
        <f t="shared" si="11"/>
        <v>#DIV/0!</v>
      </c>
      <c r="T46" s="4" t="e">
        <f t="shared" si="11"/>
        <v>#DIV/0!</v>
      </c>
      <c r="U46" s="4" t="e">
        <f t="shared" si="11"/>
        <v>#DIV/0!</v>
      </c>
      <c r="V46" s="4" t="e">
        <f t="shared" si="11"/>
        <v>#DIV/0!</v>
      </c>
      <c r="W46" s="4" t="e">
        <f t="shared" si="11"/>
        <v>#DIV/0!</v>
      </c>
      <c r="X46" s="4" t="e">
        <f t="shared" si="11"/>
        <v>#DIV/0!</v>
      </c>
      <c r="Y46" s="4" t="e">
        <f t="shared" si="11"/>
        <v>#DIV/0!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 t="e">
        <f>SUM(F43:F46)</f>
        <v>#DIV/0!</v>
      </c>
      <c r="G47" s="4" t="e">
        <f t="shared" ref="G47:Y47" si="12">SUM(G43:G46)</f>
        <v>#DIV/0!</v>
      </c>
      <c r="H47" s="4" t="e">
        <f t="shared" si="12"/>
        <v>#DIV/0!</v>
      </c>
      <c r="I47" s="4" t="e">
        <f t="shared" si="12"/>
        <v>#DIV/0!</v>
      </c>
      <c r="J47" s="4" t="e">
        <f t="shared" si="12"/>
        <v>#DIV/0!</v>
      </c>
      <c r="K47" s="4" t="e">
        <f t="shared" si="12"/>
        <v>#DIV/0!</v>
      </c>
      <c r="L47" s="4" t="e">
        <f t="shared" si="12"/>
        <v>#DIV/0!</v>
      </c>
      <c r="M47" s="4" t="e">
        <f t="shared" si="12"/>
        <v>#DIV/0!</v>
      </c>
      <c r="N47" s="4" t="e">
        <f t="shared" si="12"/>
        <v>#DIV/0!</v>
      </c>
      <c r="O47" s="4" t="e">
        <f t="shared" si="12"/>
        <v>#DIV/0!</v>
      </c>
      <c r="P47" s="4" t="e">
        <f t="shared" si="12"/>
        <v>#DIV/0!</v>
      </c>
      <c r="Q47" s="4" t="e">
        <f t="shared" si="12"/>
        <v>#DIV/0!</v>
      </c>
      <c r="R47" s="4" t="e">
        <f t="shared" si="12"/>
        <v>#DIV/0!</v>
      </c>
      <c r="S47" s="4" t="e">
        <f t="shared" si="12"/>
        <v>#DIV/0!</v>
      </c>
      <c r="T47" s="4" t="e">
        <f t="shared" si="12"/>
        <v>#DIV/0!</v>
      </c>
      <c r="U47" s="4" t="e">
        <f t="shared" si="12"/>
        <v>#DIV/0!</v>
      </c>
      <c r="V47" s="4" t="e">
        <f t="shared" si="12"/>
        <v>#DIV/0!</v>
      </c>
      <c r="W47" s="4" t="e">
        <f t="shared" si="12"/>
        <v>#DIV/0!</v>
      </c>
      <c r="X47" s="4" t="e">
        <f t="shared" si="12"/>
        <v>#DIV/0!</v>
      </c>
      <c r="Y47" s="4" t="e">
        <f t="shared" si="12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3">G37+G38+G47</f>
        <v>#DIV/0!</v>
      </c>
      <c r="H49" s="4" t="e">
        <f t="shared" si="13"/>
        <v>#DIV/0!</v>
      </c>
      <c r="I49" s="4" t="e">
        <f t="shared" si="13"/>
        <v>#DIV/0!</v>
      </c>
      <c r="J49" s="4" t="e">
        <f t="shared" si="13"/>
        <v>#DIV/0!</v>
      </c>
      <c r="K49" s="4" t="e">
        <f t="shared" si="13"/>
        <v>#DIV/0!</v>
      </c>
      <c r="L49" s="4" t="e">
        <f t="shared" si="13"/>
        <v>#DIV/0!</v>
      </c>
      <c r="M49" s="4" t="e">
        <f t="shared" si="13"/>
        <v>#DIV/0!</v>
      </c>
      <c r="N49" s="4" t="e">
        <f t="shared" si="13"/>
        <v>#DIV/0!</v>
      </c>
      <c r="O49" s="4" t="e">
        <f t="shared" si="13"/>
        <v>#DIV/0!</v>
      </c>
      <c r="P49" s="4" t="e">
        <f t="shared" si="13"/>
        <v>#DIV/0!</v>
      </c>
      <c r="Q49" s="4" t="e">
        <f t="shared" si="13"/>
        <v>#DIV/0!</v>
      </c>
      <c r="R49" s="4" t="e">
        <f t="shared" si="13"/>
        <v>#DIV/0!</v>
      </c>
      <c r="S49" s="4" t="e">
        <f t="shared" si="13"/>
        <v>#DIV/0!</v>
      </c>
      <c r="T49" s="4" t="e">
        <f t="shared" si="13"/>
        <v>#DIV/0!</v>
      </c>
      <c r="U49" s="4" t="e">
        <f t="shared" si="13"/>
        <v>#DIV/0!</v>
      </c>
      <c r="V49" s="4" t="e">
        <f t="shared" si="13"/>
        <v>#DIV/0!</v>
      </c>
      <c r="W49" s="4" t="e">
        <f t="shared" si="13"/>
        <v>#DIV/0!</v>
      </c>
      <c r="X49" s="4" t="e">
        <f t="shared" si="13"/>
        <v>#DIV/0!</v>
      </c>
      <c r="Y49" s="4" t="e">
        <f t="shared" si="13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-36.674999999999997</v>
      </c>
      <c r="G51" s="4">
        <f t="shared" ref="G51:Y51" si="14">$C$41/$B$51</f>
        <v>-36.674999999999997</v>
      </c>
      <c r="H51" s="4">
        <f t="shared" si="14"/>
        <v>-36.674999999999997</v>
      </c>
      <c r="I51" s="4">
        <f t="shared" si="14"/>
        <v>-36.674999999999997</v>
      </c>
      <c r="J51" s="4">
        <f t="shared" si="14"/>
        <v>-36.674999999999997</v>
      </c>
      <c r="K51" s="4">
        <f t="shared" si="14"/>
        <v>-36.674999999999997</v>
      </c>
      <c r="L51" s="4">
        <f t="shared" si="14"/>
        <v>-36.674999999999997</v>
      </c>
      <c r="M51" s="4">
        <f t="shared" si="14"/>
        <v>-36.674999999999997</v>
      </c>
      <c r="N51" s="4">
        <f t="shared" si="14"/>
        <v>-36.674999999999997</v>
      </c>
      <c r="O51" s="4">
        <f t="shared" si="14"/>
        <v>-36.674999999999997</v>
      </c>
      <c r="P51" s="4">
        <f t="shared" si="14"/>
        <v>-36.674999999999997</v>
      </c>
      <c r="Q51" s="4">
        <f t="shared" si="14"/>
        <v>-36.674999999999997</v>
      </c>
      <c r="R51" s="4">
        <f t="shared" si="14"/>
        <v>-36.674999999999997</v>
      </c>
      <c r="S51" s="4">
        <f t="shared" si="14"/>
        <v>-36.674999999999997</v>
      </c>
      <c r="T51" s="4">
        <f t="shared" si="14"/>
        <v>-36.674999999999997</v>
      </c>
      <c r="U51" s="4">
        <f t="shared" si="14"/>
        <v>-36.674999999999997</v>
      </c>
      <c r="V51" s="4">
        <f t="shared" si="14"/>
        <v>-36.674999999999997</v>
      </c>
      <c r="W51" s="4">
        <f t="shared" si="14"/>
        <v>-36.674999999999997</v>
      </c>
      <c r="X51" s="4">
        <f t="shared" si="14"/>
        <v>-36.674999999999997</v>
      </c>
      <c r="Y51" s="4">
        <f t="shared" si="14"/>
        <v>-36.674999999999997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5">G49+G51</f>
        <v>#DIV/0!</v>
      </c>
      <c r="H53" s="4" t="e">
        <f t="shared" si="15"/>
        <v>#DIV/0!</v>
      </c>
      <c r="I53" s="4" t="e">
        <f t="shared" si="15"/>
        <v>#DIV/0!</v>
      </c>
      <c r="J53" s="4" t="e">
        <f t="shared" si="15"/>
        <v>#DIV/0!</v>
      </c>
      <c r="K53" s="4" t="e">
        <f t="shared" si="15"/>
        <v>#DIV/0!</v>
      </c>
      <c r="L53" s="4" t="e">
        <f t="shared" si="15"/>
        <v>#DIV/0!</v>
      </c>
      <c r="M53" s="4" t="e">
        <f t="shared" si="15"/>
        <v>#DIV/0!</v>
      </c>
      <c r="N53" s="4" t="e">
        <f t="shared" si="15"/>
        <v>#DIV/0!</v>
      </c>
      <c r="O53" s="4" t="e">
        <f t="shared" si="15"/>
        <v>#DIV/0!</v>
      </c>
      <c r="P53" s="4" t="e">
        <f t="shared" si="15"/>
        <v>#DIV/0!</v>
      </c>
      <c r="Q53" s="4" t="e">
        <f t="shared" si="15"/>
        <v>#DIV/0!</v>
      </c>
      <c r="R53" s="4" t="e">
        <f t="shared" si="15"/>
        <v>#DIV/0!</v>
      </c>
      <c r="S53" s="4" t="e">
        <f t="shared" si="15"/>
        <v>#DIV/0!</v>
      </c>
      <c r="T53" s="4" t="e">
        <f t="shared" si="15"/>
        <v>#DIV/0!</v>
      </c>
      <c r="U53" s="4" t="e">
        <f t="shared" si="15"/>
        <v>#DIV/0!</v>
      </c>
      <c r="V53" s="4" t="e">
        <f t="shared" si="15"/>
        <v>#DIV/0!</v>
      </c>
      <c r="W53" s="4" t="e">
        <f t="shared" si="15"/>
        <v>#DIV/0!</v>
      </c>
      <c r="X53" s="4" t="e">
        <f>X49+X51</f>
        <v>#DIV/0!</v>
      </c>
      <c r="Y53" s="4" t="e">
        <f t="shared" ref="Y53" si="16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7">G53*$B$55*-1</f>
        <v>#DIV/0!</v>
      </c>
      <c r="H55" s="4" t="e">
        <f t="shared" si="17"/>
        <v>#DIV/0!</v>
      </c>
      <c r="I55" s="4" t="e">
        <f t="shared" si="17"/>
        <v>#DIV/0!</v>
      </c>
      <c r="J55" s="4" t="e">
        <f t="shared" si="17"/>
        <v>#DIV/0!</v>
      </c>
      <c r="K55" s="4" t="e">
        <f t="shared" si="17"/>
        <v>#DIV/0!</v>
      </c>
      <c r="L55" s="4" t="e">
        <f t="shared" si="17"/>
        <v>#DIV/0!</v>
      </c>
      <c r="M55" s="4" t="e">
        <f t="shared" si="17"/>
        <v>#DIV/0!</v>
      </c>
      <c r="N55" s="4" t="e">
        <f t="shared" si="17"/>
        <v>#DIV/0!</v>
      </c>
      <c r="O55" s="4" t="e">
        <f t="shared" si="17"/>
        <v>#DIV/0!</v>
      </c>
      <c r="P55" s="4" t="e">
        <f t="shared" si="17"/>
        <v>#DIV/0!</v>
      </c>
      <c r="Q55" s="4" t="e">
        <f t="shared" si="17"/>
        <v>#DIV/0!</v>
      </c>
      <c r="R55" s="4" t="e">
        <f t="shared" si="17"/>
        <v>#DIV/0!</v>
      </c>
      <c r="S55" s="4" t="e">
        <f t="shared" si="17"/>
        <v>#DIV/0!</v>
      </c>
      <c r="T55" s="4" t="e">
        <f t="shared" si="17"/>
        <v>#DIV/0!</v>
      </c>
      <c r="U55" s="4" t="e">
        <f t="shared" si="17"/>
        <v>#DIV/0!</v>
      </c>
      <c r="V55" s="4" t="e">
        <f t="shared" si="17"/>
        <v>#DIV/0!</v>
      </c>
      <c r="W55" s="4" t="e">
        <f t="shared" si="17"/>
        <v>#DIV/0!</v>
      </c>
      <c r="X55" s="4" t="e">
        <f>X53*$B$55*-1</f>
        <v>#DIV/0!</v>
      </c>
      <c r="Y55" s="4" t="e">
        <f t="shared" ref="Y55" si="18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19">G53+G55</f>
        <v>#DIV/0!</v>
      </c>
      <c r="H57" s="4" t="e">
        <f t="shared" si="19"/>
        <v>#DIV/0!</v>
      </c>
      <c r="I57" s="4" t="e">
        <f t="shared" si="19"/>
        <v>#DIV/0!</v>
      </c>
      <c r="J57" s="4" t="e">
        <f t="shared" si="19"/>
        <v>#DIV/0!</v>
      </c>
      <c r="K57" s="4" t="e">
        <f t="shared" si="19"/>
        <v>#DIV/0!</v>
      </c>
      <c r="L57" s="4" t="e">
        <f t="shared" si="19"/>
        <v>#DIV/0!</v>
      </c>
      <c r="M57" s="4" t="e">
        <f t="shared" si="19"/>
        <v>#DIV/0!</v>
      </c>
      <c r="N57" s="4" t="e">
        <f t="shared" si="19"/>
        <v>#DIV/0!</v>
      </c>
      <c r="O57" s="4" t="e">
        <f t="shared" si="19"/>
        <v>#DIV/0!</v>
      </c>
      <c r="P57" s="4" t="e">
        <f t="shared" si="19"/>
        <v>#DIV/0!</v>
      </c>
      <c r="Q57" s="4" t="e">
        <f t="shared" si="19"/>
        <v>#DIV/0!</v>
      </c>
      <c r="R57" s="4" t="e">
        <f t="shared" si="19"/>
        <v>#DIV/0!</v>
      </c>
      <c r="S57" s="4" t="e">
        <f t="shared" si="19"/>
        <v>#DIV/0!</v>
      </c>
      <c r="T57" s="4" t="e">
        <f t="shared" si="19"/>
        <v>#DIV/0!</v>
      </c>
      <c r="U57" s="4" t="e">
        <f t="shared" si="19"/>
        <v>#DIV/0!</v>
      </c>
      <c r="V57" s="4" t="e">
        <f t="shared" si="19"/>
        <v>#DIV/0!</v>
      </c>
      <c r="W57" s="4" t="e">
        <f t="shared" si="19"/>
        <v>#DIV/0!</v>
      </c>
      <c r="X57" s="4" t="e">
        <f>X53+X55</f>
        <v>#DIV/0!</v>
      </c>
      <c r="Y57" s="4" t="e">
        <f t="shared" ref="Y57" si="20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21">G49+G55</f>
        <v>#DIV/0!</v>
      </c>
      <c r="H59" s="4" t="e">
        <f t="shared" si="21"/>
        <v>#DIV/0!</v>
      </c>
      <c r="I59" s="4" t="e">
        <f t="shared" si="21"/>
        <v>#DIV/0!</v>
      </c>
      <c r="J59" s="4" t="e">
        <f t="shared" si="21"/>
        <v>#DIV/0!</v>
      </c>
      <c r="K59" s="4" t="e">
        <f t="shared" si="21"/>
        <v>#DIV/0!</v>
      </c>
      <c r="L59" s="4" t="e">
        <f t="shared" si="21"/>
        <v>#DIV/0!</v>
      </c>
      <c r="M59" s="4" t="e">
        <f t="shared" si="21"/>
        <v>#DIV/0!</v>
      </c>
      <c r="N59" s="4" t="e">
        <f t="shared" si="21"/>
        <v>#DIV/0!</v>
      </c>
      <c r="O59" s="4" t="e">
        <f t="shared" si="21"/>
        <v>#DIV/0!</v>
      </c>
      <c r="P59" s="4" t="e">
        <f t="shared" si="21"/>
        <v>#DIV/0!</v>
      </c>
      <c r="Q59" s="4" t="e">
        <f t="shared" si="21"/>
        <v>#DIV/0!</v>
      </c>
      <c r="R59" s="4" t="e">
        <f t="shared" si="21"/>
        <v>#DIV/0!</v>
      </c>
      <c r="S59" s="4" t="e">
        <f t="shared" si="21"/>
        <v>#DIV/0!</v>
      </c>
      <c r="T59" s="4" t="e">
        <f t="shared" si="21"/>
        <v>#DIV/0!</v>
      </c>
      <c r="U59" s="4" t="e">
        <f t="shared" si="21"/>
        <v>#DIV/0!</v>
      </c>
      <c r="V59" s="4" t="e">
        <f t="shared" si="21"/>
        <v>#DIV/0!</v>
      </c>
      <c r="W59" s="4" t="e">
        <f t="shared" si="21"/>
        <v>#DIV/0!</v>
      </c>
      <c r="X59" s="4" t="e">
        <f>X49+X55</f>
        <v>#DIV/0!</v>
      </c>
      <c r="Y59" s="4" t="e">
        <f t="shared" ref="Y59" si="22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3">D40+D59</f>
        <v>-244.5</v>
      </c>
      <c r="E61" s="4">
        <f t="shared" si="23"/>
        <v>-244.5</v>
      </c>
      <c r="F61" s="4" t="e">
        <f t="shared" si="23"/>
        <v>#DIV/0!</v>
      </c>
      <c r="G61" s="4" t="e">
        <f t="shared" si="23"/>
        <v>#DIV/0!</v>
      </c>
      <c r="H61" s="4" t="e">
        <f t="shared" si="23"/>
        <v>#DIV/0!</v>
      </c>
      <c r="I61" s="4" t="e">
        <f t="shared" si="23"/>
        <v>#DIV/0!</v>
      </c>
      <c r="J61" s="4" t="e">
        <f t="shared" si="23"/>
        <v>#DIV/0!</v>
      </c>
      <c r="K61" s="4" t="e">
        <f t="shared" si="23"/>
        <v>#DIV/0!</v>
      </c>
      <c r="L61" s="4" t="e">
        <f t="shared" si="23"/>
        <v>#DIV/0!</v>
      </c>
      <c r="M61" s="4" t="e">
        <f t="shared" si="23"/>
        <v>#DIV/0!</v>
      </c>
      <c r="N61" s="4" t="e">
        <f t="shared" si="23"/>
        <v>#DIV/0!</v>
      </c>
      <c r="O61" s="4" t="e">
        <f t="shared" si="23"/>
        <v>#DIV/0!</v>
      </c>
      <c r="P61" s="4" t="e">
        <f t="shared" si="23"/>
        <v>#DIV/0!</v>
      </c>
      <c r="Q61" s="4" t="e">
        <f t="shared" si="23"/>
        <v>#DIV/0!</v>
      </c>
      <c r="R61" s="4" t="e">
        <f t="shared" si="23"/>
        <v>#DIV/0!</v>
      </c>
      <c r="S61" s="4" t="e">
        <f t="shared" si="23"/>
        <v>#DIV/0!</v>
      </c>
      <c r="T61" s="4" t="e">
        <f t="shared" si="23"/>
        <v>#DIV/0!</v>
      </c>
      <c r="U61" s="4" t="e">
        <f t="shared" si="23"/>
        <v>#DIV/0!</v>
      </c>
      <c r="V61" s="4" t="e">
        <f t="shared" si="23"/>
        <v>#DIV/0!</v>
      </c>
      <c r="W61" s="4" t="e">
        <f t="shared" si="23"/>
        <v>#DIV/0!</v>
      </c>
      <c r="X61" s="4" t="e">
        <f t="shared" si="23"/>
        <v>#DIV/0!</v>
      </c>
      <c r="Y61" s="4" t="e">
        <f>Y40+Y59</f>
        <v>#DIV/0!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4">E61+D62</f>
        <v>-733.5</v>
      </c>
      <c r="F62" s="4" t="e">
        <f t="shared" si="24"/>
        <v>#DIV/0!</v>
      </c>
      <c r="G62" s="4" t="e">
        <f t="shared" si="24"/>
        <v>#DIV/0!</v>
      </c>
      <c r="H62" s="4" t="e">
        <f t="shared" si="24"/>
        <v>#DIV/0!</v>
      </c>
      <c r="I62" s="4" t="e">
        <f t="shared" si="24"/>
        <v>#DIV/0!</v>
      </c>
      <c r="J62" s="4" t="e">
        <f t="shared" si="24"/>
        <v>#DIV/0!</v>
      </c>
      <c r="K62" s="4" t="e">
        <f t="shared" si="24"/>
        <v>#DIV/0!</v>
      </c>
      <c r="L62" s="4" t="e">
        <f t="shared" si="24"/>
        <v>#DIV/0!</v>
      </c>
      <c r="M62" s="4" t="e">
        <f t="shared" si="24"/>
        <v>#DIV/0!</v>
      </c>
      <c r="N62" s="4" t="e">
        <f t="shared" si="24"/>
        <v>#DIV/0!</v>
      </c>
      <c r="O62" s="4" t="e">
        <f t="shared" si="24"/>
        <v>#DIV/0!</v>
      </c>
      <c r="P62" s="4" t="e">
        <f t="shared" si="24"/>
        <v>#DIV/0!</v>
      </c>
      <c r="Q62" s="4" t="e">
        <f t="shared" si="24"/>
        <v>#DIV/0!</v>
      </c>
      <c r="R62" s="4" t="e">
        <f t="shared" si="24"/>
        <v>#DIV/0!</v>
      </c>
      <c r="S62" s="4" t="e">
        <f t="shared" si="24"/>
        <v>#DIV/0!</v>
      </c>
      <c r="T62" s="4" t="e">
        <f t="shared" si="24"/>
        <v>#DIV/0!</v>
      </c>
      <c r="U62" s="4" t="e">
        <f t="shared" si="24"/>
        <v>#DIV/0!</v>
      </c>
      <c r="V62" s="4" t="e">
        <f t="shared" si="24"/>
        <v>#DIV/0!</v>
      </c>
      <c r="W62" s="4" t="e">
        <f t="shared" si="24"/>
        <v>#DIV/0!</v>
      </c>
      <c r="X62" s="4" t="e">
        <f t="shared" si="24"/>
        <v>#DIV/0!</v>
      </c>
      <c r="Y62" s="4" t="e">
        <f t="shared" si="24"/>
        <v>#DIV/0!</v>
      </c>
    </row>
    <row r="64" spans="1:28" x14ac:dyDescent="0.25">
      <c r="A64" t="s">
        <v>42</v>
      </c>
      <c r="B64" s="7">
        <f>WACC!B16</f>
        <v>1.7500000000000002E-2</v>
      </c>
    </row>
    <row r="65" spans="1:25" x14ac:dyDescent="0.25">
      <c r="A65" t="s">
        <v>43</v>
      </c>
      <c r="B65">
        <v>1</v>
      </c>
      <c r="C65" s="1">
        <f>B65*(1+$B$64)</f>
        <v>1.0175000000000001</v>
      </c>
      <c r="D65" s="1">
        <f>C65*(1+$B$64)</f>
        <v>1.0353062500000001</v>
      </c>
      <c r="E65" s="1">
        <f t="shared" ref="E65:Y65" si="25">D65*(1+$B$64)</f>
        <v>1.0534241093750001</v>
      </c>
      <c r="F65" s="1">
        <f t="shared" si="25"/>
        <v>1.0718590312890626</v>
      </c>
      <c r="G65" s="1">
        <f t="shared" si="25"/>
        <v>1.0906165643366212</v>
      </c>
      <c r="H65" s="1">
        <f t="shared" si="25"/>
        <v>1.1097023542125122</v>
      </c>
      <c r="I65" s="1">
        <f t="shared" si="25"/>
        <v>1.1291221454112312</v>
      </c>
      <c r="J65" s="1">
        <f t="shared" si="25"/>
        <v>1.1488817829559279</v>
      </c>
      <c r="K65" s="1">
        <f t="shared" si="25"/>
        <v>1.1689872141576567</v>
      </c>
      <c r="L65" s="1">
        <f t="shared" si="25"/>
        <v>1.1894444904054158</v>
      </c>
      <c r="M65" s="1">
        <f t="shared" si="25"/>
        <v>1.2102597689875105</v>
      </c>
      <c r="N65" s="1">
        <f t="shared" si="25"/>
        <v>1.231439314944792</v>
      </c>
      <c r="O65" s="1">
        <f t="shared" si="25"/>
        <v>1.2529895029563258</v>
      </c>
      <c r="P65" s="1">
        <f t="shared" si="25"/>
        <v>1.2749168192580616</v>
      </c>
      <c r="Q65" s="1">
        <f t="shared" si="25"/>
        <v>1.2972278635950778</v>
      </c>
      <c r="R65" s="1">
        <f t="shared" si="25"/>
        <v>1.3199293512079917</v>
      </c>
      <c r="S65" s="1">
        <f t="shared" si="25"/>
        <v>1.3430281148541316</v>
      </c>
      <c r="T65" s="1">
        <f t="shared" si="25"/>
        <v>1.3665311068640791</v>
      </c>
      <c r="U65" s="1">
        <f t="shared" si="25"/>
        <v>1.3904454012342005</v>
      </c>
      <c r="V65" s="1">
        <f t="shared" si="25"/>
        <v>1.414778195755799</v>
      </c>
      <c r="W65" s="1">
        <f t="shared" si="25"/>
        <v>1.4395368141815257</v>
      </c>
      <c r="X65" s="1">
        <f t="shared" si="25"/>
        <v>1.4647287084297025</v>
      </c>
      <c r="Y65" s="1">
        <f t="shared" si="25"/>
        <v>1.4903614608272224</v>
      </c>
    </row>
    <row r="67" spans="1:25" x14ac:dyDescent="0.25">
      <c r="A67" t="s">
        <v>44</v>
      </c>
      <c r="B67" t="s">
        <v>24</v>
      </c>
      <c r="C67" s="4">
        <f>C61/C65</f>
        <v>-240.29484029484027</v>
      </c>
      <c r="D67" s="4">
        <f t="shared" ref="D67:Y67" si="26">D61/D65</f>
        <v>-236.16200520377421</v>
      </c>
      <c r="E67" s="4">
        <f t="shared" si="26"/>
        <v>-232.10025081452014</v>
      </c>
      <c r="F67" s="4" t="e">
        <f t="shared" si="26"/>
        <v>#DIV/0!</v>
      </c>
      <c r="G67" s="4" t="e">
        <f t="shared" si="26"/>
        <v>#DIV/0!</v>
      </c>
      <c r="H67" s="4" t="e">
        <f t="shared" si="26"/>
        <v>#DIV/0!</v>
      </c>
      <c r="I67" s="4" t="e">
        <f t="shared" si="26"/>
        <v>#DIV/0!</v>
      </c>
      <c r="J67" s="4" t="e">
        <f t="shared" si="26"/>
        <v>#DIV/0!</v>
      </c>
      <c r="K67" s="4" t="e">
        <f t="shared" si="26"/>
        <v>#DIV/0!</v>
      </c>
      <c r="L67" s="4" t="e">
        <f t="shared" si="26"/>
        <v>#DIV/0!</v>
      </c>
      <c r="M67" s="4" t="e">
        <f t="shared" si="26"/>
        <v>#DIV/0!</v>
      </c>
      <c r="N67" s="4" t="e">
        <f t="shared" si="26"/>
        <v>#DIV/0!</v>
      </c>
      <c r="O67" s="4" t="e">
        <f t="shared" si="26"/>
        <v>#DIV/0!</v>
      </c>
      <c r="P67" s="4" t="e">
        <f t="shared" si="26"/>
        <v>#DIV/0!</v>
      </c>
      <c r="Q67" s="4" t="e">
        <f t="shared" si="26"/>
        <v>#DIV/0!</v>
      </c>
      <c r="R67" s="4" t="e">
        <f t="shared" si="26"/>
        <v>#DIV/0!</v>
      </c>
      <c r="S67" s="4" t="e">
        <f t="shared" si="26"/>
        <v>#DIV/0!</v>
      </c>
      <c r="T67" s="4" t="e">
        <f t="shared" si="26"/>
        <v>#DIV/0!</v>
      </c>
      <c r="U67" s="4" t="e">
        <f t="shared" si="26"/>
        <v>#DIV/0!</v>
      </c>
      <c r="V67" s="4" t="e">
        <f t="shared" si="26"/>
        <v>#DIV/0!</v>
      </c>
      <c r="W67" s="4" t="e">
        <f t="shared" si="26"/>
        <v>#DIV/0!</v>
      </c>
      <c r="X67" s="4" t="e">
        <f t="shared" si="26"/>
        <v>#DIV/0!</v>
      </c>
      <c r="Y67" s="4" t="e">
        <f t="shared" si="26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73</v>
      </c>
    </row>
    <row r="74" spans="1:25" x14ac:dyDescent="0.25">
      <c r="A74" t="s">
        <v>90</v>
      </c>
      <c r="B74" s="2"/>
    </row>
    <row r="75" spans="1:25" x14ac:dyDescent="0.25">
      <c r="A75" t="s">
        <v>91</v>
      </c>
      <c r="B75" s="1"/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9" sqref="B19"/>
    </sheetView>
  </sheetViews>
  <sheetFormatPr defaultRowHeight="15" x14ac:dyDescent="0.25"/>
  <cols>
    <col min="1" max="1" width="22.8554687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0.1053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1.7500000000000002E-2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0.2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1.7500000000000002E-2</v>
      </c>
    </row>
    <row r="18" spans="1:2" x14ac:dyDescent="0.25">
      <c r="A18" t="s">
        <v>52</v>
      </c>
      <c r="B18" s="2">
        <v>0</v>
      </c>
    </row>
    <row r="19" spans="1:2" x14ac:dyDescent="0.25">
      <c r="A19" t="s">
        <v>53</v>
      </c>
      <c r="B19" s="2">
        <f>1-B18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20" sqref="B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2020-05-03T09:39:09Z</dcterms:modified>
</cp:coreProperties>
</file>