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rozptyl součtu proměnných" sheetId="1" r:id="rId1"/>
    <sheet name="shoda posuzovatelů" sheetId="2" r:id="rId2"/>
    <sheet name="split-half - pravidlo ukončení" sheetId="3" r:id="rId3"/>
    <sheet name="split half - časovaný tes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B11" i="4" l="1"/>
  <c r="DA11" i="4"/>
  <c r="CZ12" i="4"/>
  <c r="DA12" i="4"/>
  <c r="DB12" i="4"/>
  <c r="CZ13" i="4"/>
  <c r="DA13" i="4"/>
  <c r="DB13" i="4"/>
  <c r="CZ14" i="4"/>
  <c r="DA14" i="4"/>
  <c r="DB14" i="4"/>
  <c r="CZ15" i="4"/>
  <c r="DA15" i="4"/>
  <c r="DB15" i="4"/>
  <c r="CZ16" i="4"/>
  <c r="DA16" i="4"/>
  <c r="DB16" i="4"/>
  <c r="CZ17" i="4"/>
  <c r="DA17" i="4"/>
  <c r="DB17" i="4"/>
  <c r="CZ18" i="4"/>
  <c r="DA18" i="4"/>
  <c r="DB18" i="4"/>
  <c r="CZ19" i="4"/>
  <c r="DA19" i="4"/>
  <c r="DB19" i="4"/>
  <c r="CZ20" i="4"/>
  <c r="DA20" i="4"/>
  <c r="DB20" i="4"/>
  <c r="CZ21" i="4"/>
  <c r="DA21" i="4"/>
  <c r="DB21" i="4"/>
  <c r="CZ22" i="4"/>
  <c r="DA22" i="4"/>
  <c r="DB22" i="4"/>
  <c r="CZ23" i="4"/>
  <c r="DA23" i="4"/>
  <c r="DB23" i="4"/>
  <c r="CZ24" i="4"/>
  <c r="DA24" i="4"/>
  <c r="DB24" i="4"/>
  <c r="CZ25" i="4"/>
  <c r="DA25" i="4"/>
  <c r="DB25" i="4"/>
  <c r="CZ26" i="4"/>
  <c r="DA26" i="4"/>
  <c r="DB26" i="4"/>
  <c r="CZ27" i="4"/>
  <c r="DA27" i="4"/>
  <c r="DB27" i="4"/>
  <c r="CZ28" i="4"/>
  <c r="DA28" i="4"/>
  <c r="DB28" i="4"/>
  <c r="CZ29" i="4"/>
  <c r="DA29" i="4"/>
  <c r="DB29" i="4"/>
  <c r="CZ30" i="4"/>
  <c r="DA30" i="4"/>
  <c r="DB30" i="4"/>
  <c r="CZ31" i="4"/>
  <c r="DA31" i="4"/>
  <c r="DB31" i="4"/>
  <c r="CZ32" i="4"/>
  <c r="DA32" i="4"/>
  <c r="DB32" i="4"/>
  <c r="CZ33" i="4"/>
  <c r="DA33" i="4"/>
  <c r="DB33" i="4"/>
  <c r="CZ34" i="4"/>
  <c r="DA34" i="4"/>
  <c r="DB34" i="4"/>
  <c r="CZ35" i="4"/>
  <c r="DA35" i="4"/>
  <c r="DB35" i="4"/>
  <c r="CZ36" i="4"/>
  <c r="DA36" i="4"/>
  <c r="DB36" i="4"/>
  <c r="CZ37" i="4"/>
  <c r="DA37" i="4"/>
  <c r="DB37" i="4"/>
  <c r="CZ38" i="4"/>
  <c r="DA38" i="4"/>
  <c r="DB38" i="4"/>
  <c r="CZ39" i="4"/>
  <c r="DA39" i="4"/>
  <c r="DB39" i="4"/>
  <c r="CZ40" i="4"/>
  <c r="DA40" i="4"/>
  <c r="DB40" i="4"/>
  <c r="CZ41" i="4"/>
  <c r="DA41" i="4"/>
  <c r="DB41" i="4"/>
  <c r="CZ42" i="4"/>
  <c r="DA42" i="4"/>
  <c r="DB42" i="4"/>
  <c r="CZ43" i="4"/>
  <c r="DA43" i="4"/>
  <c r="DB43" i="4"/>
  <c r="CZ44" i="4"/>
  <c r="DA44" i="4"/>
  <c r="DB44" i="4"/>
  <c r="CZ45" i="4"/>
  <c r="DA45" i="4"/>
  <c r="DB45" i="4"/>
  <c r="CZ46" i="4"/>
  <c r="DA46" i="4"/>
  <c r="DB46" i="4"/>
  <c r="CZ47" i="4"/>
  <c r="DA47" i="4"/>
  <c r="DB47" i="4"/>
  <c r="CZ48" i="4"/>
  <c r="DA48" i="4"/>
  <c r="DB48" i="4"/>
  <c r="CZ49" i="4"/>
  <c r="DA49" i="4"/>
  <c r="DB49" i="4"/>
  <c r="CZ50" i="4"/>
  <c r="DA50" i="4"/>
  <c r="DB50" i="4"/>
  <c r="CZ51" i="4"/>
  <c r="DA51" i="4"/>
  <c r="DB51" i="4"/>
  <c r="CZ52" i="4"/>
  <c r="DA52" i="4"/>
  <c r="DB52" i="4"/>
  <c r="CZ53" i="4"/>
  <c r="DA53" i="4"/>
  <c r="DB53" i="4"/>
  <c r="CZ54" i="4"/>
  <c r="DA54" i="4"/>
  <c r="DB54" i="4"/>
  <c r="CZ55" i="4"/>
  <c r="DA55" i="4"/>
  <c r="DB55" i="4"/>
  <c r="CZ56" i="4"/>
  <c r="DA56" i="4"/>
  <c r="DB56" i="4"/>
  <c r="CZ57" i="4"/>
  <c r="DA57" i="4"/>
  <c r="DB57" i="4"/>
  <c r="CZ58" i="4"/>
  <c r="DA58" i="4"/>
  <c r="DB58" i="4"/>
  <c r="CZ59" i="4"/>
  <c r="DA59" i="4"/>
  <c r="DB59" i="4"/>
  <c r="CZ60" i="4"/>
  <c r="DA60" i="4"/>
  <c r="DB60" i="4"/>
  <c r="CZ11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BA63" i="4"/>
  <c r="BA62" i="4"/>
  <c r="F4" i="3"/>
  <c r="F6" i="3" s="1"/>
  <c r="F3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F2" i="3" s="1"/>
  <c r="F5" i="3"/>
  <c r="AI59" i="3"/>
  <c r="AH59" i="3"/>
  <c r="AG59" i="3"/>
  <c r="AI58" i="3"/>
  <c r="AH58" i="3"/>
  <c r="AG58" i="3"/>
  <c r="AI57" i="3"/>
  <c r="AH57" i="3"/>
  <c r="AG57" i="3"/>
  <c r="AI56" i="3"/>
  <c r="AH56" i="3"/>
  <c r="AG56" i="3"/>
  <c r="AI55" i="3"/>
  <c r="AH55" i="3"/>
  <c r="AG55" i="3"/>
  <c r="AI54" i="3"/>
  <c r="AH54" i="3"/>
  <c r="AG54" i="3"/>
  <c r="AI53" i="3"/>
  <c r="AH53" i="3"/>
  <c r="AG53" i="3"/>
  <c r="AI52" i="3"/>
  <c r="AH52" i="3"/>
  <c r="AG52" i="3"/>
  <c r="AI51" i="3"/>
  <c r="AH51" i="3"/>
  <c r="AG51" i="3"/>
  <c r="AI50" i="3"/>
  <c r="AH50" i="3"/>
  <c r="AG50" i="3"/>
  <c r="AI49" i="3"/>
  <c r="AH49" i="3"/>
  <c r="AG49" i="3"/>
  <c r="AI48" i="3"/>
  <c r="AH48" i="3"/>
  <c r="AG48" i="3"/>
  <c r="AI47" i="3"/>
  <c r="AH47" i="3"/>
  <c r="AG47" i="3"/>
  <c r="AI46" i="3"/>
  <c r="AH46" i="3"/>
  <c r="AG46" i="3"/>
  <c r="AI45" i="3"/>
  <c r="AH45" i="3"/>
  <c r="AG45" i="3"/>
  <c r="AI44" i="3"/>
  <c r="AH44" i="3"/>
  <c r="AG44" i="3"/>
  <c r="AI43" i="3"/>
  <c r="AH43" i="3"/>
  <c r="AG43" i="3"/>
  <c r="AI42" i="3"/>
  <c r="AH42" i="3"/>
  <c r="AG42" i="3"/>
  <c r="AI41" i="3"/>
  <c r="AH41" i="3"/>
  <c r="AG41" i="3"/>
  <c r="AI40" i="3"/>
  <c r="AH40" i="3"/>
  <c r="AG40" i="3"/>
  <c r="AI39" i="3"/>
  <c r="AH39" i="3"/>
  <c r="AG39" i="3"/>
  <c r="AI38" i="3"/>
  <c r="AH38" i="3"/>
  <c r="AG38" i="3"/>
  <c r="AI37" i="3"/>
  <c r="AH37" i="3"/>
  <c r="AG37" i="3"/>
  <c r="AI36" i="3"/>
  <c r="AH36" i="3"/>
  <c r="AG36" i="3"/>
  <c r="AI35" i="3"/>
  <c r="AH35" i="3"/>
  <c r="AG35" i="3"/>
  <c r="AI34" i="3"/>
  <c r="AH34" i="3"/>
  <c r="AG34" i="3"/>
  <c r="AI33" i="3"/>
  <c r="AH33" i="3"/>
  <c r="AG33" i="3"/>
  <c r="AI32" i="3"/>
  <c r="AH32" i="3"/>
  <c r="AG32" i="3"/>
  <c r="AI31" i="3"/>
  <c r="AH31" i="3"/>
  <c r="AG31" i="3"/>
  <c r="AI30" i="3"/>
  <c r="AH30" i="3"/>
  <c r="AG30" i="3"/>
  <c r="AI29" i="3"/>
  <c r="AH29" i="3"/>
  <c r="AG29" i="3"/>
  <c r="AI28" i="3"/>
  <c r="AH28" i="3"/>
  <c r="AG28" i="3"/>
  <c r="AI27" i="3"/>
  <c r="AH27" i="3"/>
  <c r="AG27" i="3"/>
  <c r="AI26" i="3"/>
  <c r="AH26" i="3"/>
  <c r="AG26" i="3"/>
  <c r="AI25" i="3"/>
  <c r="AH25" i="3"/>
  <c r="AG25" i="3"/>
  <c r="AI24" i="3"/>
  <c r="AH24" i="3"/>
  <c r="AG24" i="3"/>
  <c r="AI23" i="3"/>
  <c r="AH23" i="3"/>
  <c r="AG23" i="3"/>
  <c r="AI22" i="3"/>
  <c r="AH22" i="3"/>
  <c r="AG22" i="3"/>
  <c r="AI21" i="3"/>
  <c r="AH21" i="3"/>
  <c r="AG21" i="3"/>
  <c r="AI20" i="3"/>
  <c r="AH20" i="3"/>
  <c r="AG20" i="3"/>
  <c r="AI19" i="3"/>
  <c r="AH19" i="3"/>
  <c r="AG19" i="3"/>
  <c r="AI18" i="3"/>
  <c r="AH18" i="3"/>
  <c r="AG18" i="3"/>
  <c r="AI17" i="3"/>
  <c r="AH17" i="3"/>
  <c r="AG17" i="3"/>
  <c r="AI16" i="3"/>
  <c r="AH16" i="3"/>
  <c r="AG16" i="3"/>
  <c r="AI15" i="3"/>
  <c r="AH15" i="3"/>
  <c r="AG15" i="3"/>
  <c r="AI14" i="3"/>
  <c r="AH14" i="3"/>
  <c r="AG14" i="3"/>
  <c r="AI13" i="3"/>
  <c r="AH13" i="3"/>
  <c r="AG13" i="3"/>
  <c r="AI12" i="3"/>
  <c r="AI61" i="3" s="1"/>
  <c r="AH12" i="3"/>
  <c r="AG12" i="3"/>
  <c r="AI11" i="3"/>
  <c r="AH11" i="3"/>
  <c r="AG11" i="3"/>
  <c r="AI10" i="3"/>
  <c r="AI62" i="3" s="1"/>
  <c r="AH10" i="3"/>
  <c r="AH61" i="3" s="1"/>
  <c r="AG10" i="3"/>
  <c r="AG61" i="3" s="1"/>
  <c r="CT11" i="3"/>
  <c r="CU11" i="3"/>
  <c r="CT12" i="3"/>
  <c r="CU12" i="3"/>
  <c r="CT13" i="3"/>
  <c r="CU13" i="3"/>
  <c r="CT14" i="3"/>
  <c r="CU14" i="3"/>
  <c r="CT15" i="3"/>
  <c r="CU15" i="3"/>
  <c r="CT16" i="3"/>
  <c r="CU16" i="3"/>
  <c r="CT17" i="3"/>
  <c r="CU17" i="3"/>
  <c r="CT18" i="3"/>
  <c r="CU18" i="3"/>
  <c r="CT19" i="3"/>
  <c r="CU19" i="3"/>
  <c r="CT20" i="3"/>
  <c r="CU20" i="3"/>
  <c r="CT21" i="3"/>
  <c r="CU21" i="3"/>
  <c r="CT22" i="3"/>
  <c r="CU22" i="3"/>
  <c r="CT23" i="3"/>
  <c r="CU23" i="3"/>
  <c r="CT24" i="3"/>
  <c r="CU24" i="3"/>
  <c r="CT25" i="3"/>
  <c r="CU25" i="3"/>
  <c r="CT26" i="3"/>
  <c r="CU26" i="3"/>
  <c r="CT27" i="3"/>
  <c r="CU27" i="3"/>
  <c r="CT28" i="3"/>
  <c r="CU28" i="3"/>
  <c r="CT29" i="3"/>
  <c r="CU29" i="3"/>
  <c r="CT30" i="3"/>
  <c r="CU30" i="3"/>
  <c r="CT31" i="3"/>
  <c r="CU31" i="3"/>
  <c r="CT32" i="3"/>
  <c r="CU32" i="3"/>
  <c r="CT33" i="3"/>
  <c r="CU33" i="3"/>
  <c r="CT34" i="3"/>
  <c r="CU34" i="3"/>
  <c r="CT35" i="3"/>
  <c r="CU35" i="3"/>
  <c r="CT36" i="3"/>
  <c r="CU36" i="3"/>
  <c r="CT37" i="3"/>
  <c r="CU37" i="3"/>
  <c r="CT38" i="3"/>
  <c r="CU38" i="3"/>
  <c r="CT39" i="3"/>
  <c r="CU39" i="3"/>
  <c r="CT40" i="3"/>
  <c r="CU40" i="3"/>
  <c r="CT41" i="3"/>
  <c r="CU41" i="3"/>
  <c r="CT42" i="3"/>
  <c r="CU42" i="3"/>
  <c r="CT43" i="3"/>
  <c r="CU43" i="3"/>
  <c r="CT44" i="3"/>
  <c r="CU44" i="3"/>
  <c r="CT45" i="3"/>
  <c r="CU45" i="3"/>
  <c r="CT46" i="3"/>
  <c r="CU46" i="3"/>
  <c r="CT47" i="3"/>
  <c r="CU47" i="3"/>
  <c r="CT48" i="3"/>
  <c r="CU48" i="3"/>
  <c r="CT49" i="3"/>
  <c r="CU49" i="3"/>
  <c r="CT50" i="3"/>
  <c r="CU50" i="3"/>
  <c r="CT51" i="3"/>
  <c r="CU51" i="3"/>
  <c r="CT52" i="3"/>
  <c r="CU52" i="3"/>
  <c r="CT53" i="3"/>
  <c r="CU53" i="3"/>
  <c r="CT54" i="3"/>
  <c r="CU54" i="3"/>
  <c r="CT55" i="3"/>
  <c r="CU55" i="3"/>
  <c r="CT56" i="3"/>
  <c r="CU56" i="3"/>
  <c r="CT57" i="3"/>
  <c r="CU57" i="3"/>
  <c r="CT58" i="3"/>
  <c r="CU58" i="3"/>
  <c r="CT59" i="3"/>
  <c r="CU59" i="3"/>
  <c r="CU10" i="3"/>
  <c r="CT10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CS59" i="3"/>
  <c r="CS58" i="3"/>
  <c r="CS57" i="3"/>
  <c r="CS56" i="3"/>
  <c r="CS55" i="3"/>
  <c r="CS54" i="3"/>
  <c r="CS53" i="3"/>
  <c r="CS52" i="3"/>
  <c r="CS51" i="3"/>
  <c r="CS50" i="3"/>
  <c r="CS49" i="3"/>
  <c r="CS48" i="3"/>
  <c r="CS47" i="3"/>
  <c r="CS46" i="3"/>
  <c r="CS45" i="3"/>
  <c r="CS44" i="3"/>
  <c r="CS43" i="3"/>
  <c r="CS42" i="3"/>
  <c r="CS41" i="3"/>
  <c r="CS40" i="3"/>
  <c r="CS39" i="3"/>
  <c r="CS38" i="3"/>
  <c r="CS37" i="3"/>
  <c r="CS36" i="3"/>
  <c r="CS35" i="3"/>
  <c r="CS34" i="3"/>
  <c r="CS33" i="3"/>
  <c r="CS32" i="3"/>
  <c r="CS31" i="3"/>
  <c r="CS30" i="3"/>
  <c r="CS29" i="3"/>
  <c r="CS28" i="3"/>
  <c r="CS27" i="3"/>
  <c r="CS26" i="3"/>
  <c r="CS25" i="3"/>
  <c r="CS24" i="3"/>
  <c r="CS23" i="3"/>
  <c r="CS22" i="3"/>
  <c r="CS21" i="3"/>
  <c r="CS20" i="3"/>
  <c r="CS19" i="3"/>
  <c r="CS18" i="3"/>
  <c r="CS17" i="3"/>
  <c r="CS16" i="3"/>
  <c r="CS15" i="3"/>
  <c r="CS14" i="3"/>
  <c r="CS13" i="3"/>
  <c r="CS12" i="3"/>
  <c r="CS11" i="3"/>
  <c r="CT62" i="3"/>
  <c r="CS10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S11" i="3"/>
  <c r="BT11" i="3"/>
  <c r="BU11" i="3"/>
  <c r="BS12" i="3"/>
  <c r="BT12" i="3"/>
  <c r="BU12" i="3"/>
  <c r="BS13" i="3"/>
  <c r="BT13" i="3"/>
  <c r="BU13" i="3"/>
  <c r="BS14" i="3"/>
  <c r="BT14" i="3"/>
  <c r="BU14" i="3"/>
  <c r="BS15" i="3"/>
  <c r="BT15" i="3"/>
  <c r="BU15" i="3"/>
  <c r="BS16" i="3"/>
  <c r="BT16" i="3"/>
  <c r="BU16" i="3"/>
  <c r="BS17" i="3"/>
  <c r="BT17" i="3"/>
  <c r="BU17" i="3"/>
  <c r="BS18" i="3"/>
  <c r="BT18" i="3"/>
  <c r="BU18" i="3"/>
  <c r="BS19" i="3"/>
  <c r="BT19" i="3"/>
  <c r="BU19" i="3"/>
  <c r="BS20" i="3"/>
  <c r="BT20" i="3"/>
  <c r="BU20" i="3"/>
  <c r="BS21" i="3"/>
  <c r="BT21" i="3"/>
  <c r="BU21" i="3"/>
  <c r="BS22" i="3"/>
  <c r="BT22" i="3"/>
  <c r="BU22" i="3"/>
  <c r="BS23" i="3"/>
  <c r="BT23" i="3"/>
  <c r="BU23" i="3"/>
  <c r="BS24" i="3"/>
  <c r="BT24" i="3"/>
  <c r="BU24" i="3"/>
  <c r="BS25" i="3"/>
  <c r="BT25" i="3"/>
  <c r="BU25" i="3"/>
  <c r="BS26" i="3"/>
  <c r="BT26" i="3"/>
  <c r="BU26" i="3"/>
  <c r="BS27" i="3"/>
  <c r="BT27" i="3"/>
  <c r="BU27" i="3"/>
  <c r="BS28" i="3"/>
  <c r="BT28" i="3"/>
  <c r="BU28" i="3"/>
  <c r="BS29" i="3"/>
  <c r="BT29" i="3"/>
  <c r="BU29" i="3"/>
  <c r="BS30" i="3"/>
  <c r="BT30" i="3"/>
  <c r="BU30" i="3"/>
  <c r="BS31" i="3"/>
  <c r="BT31" i="3"/>
  <c r="BU31" i="3"/>
  <c r="BS32" i="3"/>
  <c r="BT32" i="3"/>
  <c r="BU32" i="3"/>
  <c r="BS33" i="3"/>
  <c r="BT33" i="3"/>
  <c r="BU33" i="3"/>
  <c r="BS34" i="3"/>
  <c r="BT34" i="3"/>
  <c r="BU34" i="3"/>
  <c r="BS35" i="3"/>
  <c r="BT35" i="3"/>
  <c r="BU35" i="3"/>
  <c r="BS36" i="3"/>
  <c r="BT36" i="3"/>
  <c r="BU36" i="3"/>
  <c r="BS37" i="3"/>
  <c r="BT37" i="3"/>
  <c r="BU37" i="3"/>
  <c r="BS38" i="3"/>
  <c r="BT38" i="3"/>
  <c r="BU38" i="3"/>
  <c r="BS39" i="3"/>
  <c r="BT39" i="3"/>
  <c r="BU39" i="3"/>
  <c r="BS40" i="3"/>
  <c r="BT40" i="3"/>
  <c r="BU40" i="3"/>
  <c r="BS41" i="3"/>
  <c r="BT41" i="3"/>
  <c r="BU41" i="3"/>
  <c r="BS42" i="3"/>
  <c r="BT42" i="3"/>
  <c r="BU42" i="3"/>
  <c r="BS43" i="3"/>
  <c r="BT43" i="3"/>
  <c r="BU43" i="3"/>
  <c r="BS44" i="3"/>
  <c r="BT44" i="3"/>
  <c r="BU44" i="3"/>
  <c r="BS45" i="3"/>
  <c r="BT45" i="3"/>
  <c r="BU45" i="3"/>
  <c r="BS46" i="3"/>
  <c r="BT46" i="3"/>
  <c r="BU46" i="3"/>
  <c r="BS47" i="3"/>
  <c r="BT47" i="3"/>
  <c r="BU47" i="3"/>
  <c r="BS48" i="3"/>
  <c r="BT48" i="3"/>
  <c r="BU48" i="3"/>
  <c r="BS49" i="3"/>
  <c r="BT49" i="3"/>
  <c r="BU49" i="3"/>
  <c r="BS50" i="3"/>
  <c r="BT50" i="3"/>
  <c r="BU50" i="3"/>
  <c r="BS51" i="3"/>
  <c r="BT51" i="3"/>
  <c r="BU51" i="3"/>
  <c r="BS52" i="3"/>
  <c r="BT52" i="3"/>
  <c r="BU52" i="3"/>
  <c r="BS53" i="3"/>
  <c r="BT53" i="3"/>
  <c r="BU53" i="3"/>
  <c r="BS54" i="3"/>
  <c r="BT54" i="3"/>
  <c r="BU54" i="3"/>
  <c r="BS55" i="3"/>
  <c r="BT55" i="3"/>
  <c r="BU55" i="3"/>
  <c r="BS56" i="3"/>
  <c r="BT56" i="3"/>
  <c r="BU56" i="3"/>
  <c r="BS57" i="3"/>
  <c r="BT57" i="3"/>
  <c r="BU57" i="3"/>
  <c r="BS58" i="3"/>
  <c r="BT58" i="3"/>
  <c r="BU58" i="3"/>
  <c r="BS59" i="3"/>
  <c r="BT59" i="3"/>
  <c r="BU59" i="3"/>
  <c r="BU10" i="3"/>
  <c r="BT10" i="3"/>
  <c r="BS10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AN62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AN61" i="3"/>
  <c r="F8" i="2"/>
  <c r="F7" i="2"/>
  <c r="F6" i="2"/>
  <c r="DA63" i="4" l="1"/>
  <c r="CZ62" i="4"/>
  <c r="BD2" i="4" s="1"/>
  <c r="BD4" i="4"/>
  <c r="DA62" i="4"/>
  <c r="CZ63" i="4"/>
  <c r="DB62" i="4"/>
  <c r="DB63" i="4"/>
  <c r="BD3" i="4"/>
  <c r="BD5" i="4" s="1"/>
  <c r="AG62" i="3"/>
  <c r="AH62" i="3"/>
  <c r="CU62" i="3"/>
  <c r="CB3" i="3"/>
  <c r="CB5" i="3" s="1"/>
  <c r="CS61" i="3"/>
  <c r="CB2" i="3" s="1"/>
  <c r="CB4" i="3"/>
  <c r="CB6" i="3" s="1"/>
  <c r="CT61" i="3"/>
  <c r="CS62" i="3"/>
  <c r="CU61" i="3"/>
  <c r="BS62" i="3"/>
  <c r="AR4" i="3"/>
  <c r="BU62" i="3"/>
  <c r="BT62" i="3"/>
  <c r="AR3" i="3"/>
  <c r="AR5" i="3" s="1"/>
  <c r="BS61" i="3"/>
  <c r="AR2" i="3" s="1"/>
  <c r="BU61" i="3"/>
  <c r="BT61" i="3"/>
  <c r="H10" i="1"/>
  <c r="D6" i="1"/>
  <c r="D5" i="1"/>
  <c r="D4" i="1"/>
  <c r="D3" i="1"/>
  <c r="D2" i="1"/>
  <c r="B9" i="1"/>
  <c r="C7" i="1"/>
  <c r="D7" i="1"/>
  <c r="C8" i="1"/>
  <c r="D8" i="1"/>
  <c r="B8" i="1"/>
  <c r="B11" i="1" s="1"/>
  <c r="B7" i="1"/>
  <c r="B10" i="1" s="1"/>
  <c r="BD6" i="4" l="1"/>
  <c r="AR6" i="3"/>
</calcChain>
</file>

<file path=xl/sharedStrings.xml><?xml version="1.0" encoding="utf-8"?>
<sst xmlns="http://schemas.openxmlformats.org/spreadsheetml/2006/main" count="1936" uniqueCount="94">
  <si>
    <t>A</t>
  </si>
  <si>
    <t>B</t>
  </si>
  <si>
    <t>C</t>
  </si>
  <si>
    <t>M</t>
  </si>
  <si>
    <t>SD</t>
  </si>
  <si>
    <t>korelace</t>
  </si>
  <si>
    <t>E(C)</t>
  </si>
  <si>
    <t>E(SD_C)</t>
  </si>
  <si>
    <t>vzorce zobrazíte na kartě vzorce / panel závislosti vzorců / zobrazit vzorce</t>
  </si>
  <si>
    <t>rozdíl obou postupů:</t>
  </si>
  <si>
    <t>rater A</t>
  </si>
  <si>
    <t>rater B</t>
  </si>
  <si>
    <t>ID1</t>
  </si>
  <si>
    <t>ID2</t>
  </si>
  <si>
    <t>ID3</t>
  </si>
  <si>
    <t>ID4</t>
  </si>
  <si>
    <t>ID5</t>
  </si>
  <si>
    <t>ID6</t>
  </si>
  <si>
    <t>r</t>
  </si>
  <si>
    <t>rozdíl</t>
  </si>
  <si>
    <t>Cohenovo d: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</si>
  <si>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</si>
  <si>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</si>
  <si>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</si>
  <si>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</si>
  <si>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</si>
  <si>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</si>
  <si>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</si>
  <si>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</si>
  <si>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</si>
  <si>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</si>
  <si>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</si>
  <si>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</si>
  <si>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</si>
  <si>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</si>
  <si>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</si>
  <si>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</si>
  <si>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</si>
  <si>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</si>
  <si>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</si>
  <si>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</si>
  <si>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</si>
  <si>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</si>
  <si>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</si>
  <si>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</si>
  <si>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</si>
  <si>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</si>
  <si>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</si>
  <si>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</si>
  <si>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</si>
  <si>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</si>
  <si>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NA</t>
  </si>
  <si>
    <t>Zdroj dat</t>
  </si>
  <si>
    <t>Nakódovaná data</t>
  </si>
  <si>
    <t>var</t>
  </si>
  <si>
    <t>Cronbachova alfa:</t>
  </si>
  <si>
    <t>celkem</t>
  </si>
  <si>
    <t>liché</t>
  </si>
  <si>
    <t>sudé</t>
  </si>
  <si>
    <t>korelace polovin:</t>
  </si>
  <si>
    <t>SB vzorec</t>
  </si>
  <si>
    <t>lambda 4:</t>
  </si>
  <si>
    <t>kovariance polovin:</t>
  </si>
  <si>
    <t>počet položek:</t>
  </si>
  <si>
    <t>Nakódovaná a zkrácená data</t>
  </si>
  <si>
    <t>odhad je nižší a negativně ovlivněný chybějícími daty. Je nutné převést chybějící data na nuly, což ale vede ke ztrátě informace.</t>
  </si>
  <si>
    <t>split-half odhady nejsou ovlivněny a jsou vyšší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</si>
  <si>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</si>
  <si>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</si>
  <si>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</si>
  <si>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</si>
  <si>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</si>
  <si>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</si>
  <si>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</si>
  <si>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</si>
  <si>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</si>
  <si>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</si>
  <si>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</si>
  <si>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</si>
  <si>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</si>
  <si>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</si>
  <si>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</si>
  <si>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</si>
  <si>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</si>
  <si>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</si>
  <si>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</si>
  <si>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</si>
  <si>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Překódovaná data</t>
  </si>
  <si>
    <t>SUM</t>
  </si>
  <si>
    <t>lichá</t>
  </si>
  <si>
    <t>sudá</t>
  </si>
  <si>
    <t>a</t>
  </si>
  <si>
    <t>b</t>
  </si>
  <si>
    <t>alfa je podhodnocena v důsledku nul na konci řádků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</si>
</sst>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70" formatCode="0.000"/>
    <numFmt numFmtId="171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2" fontId="0" fillId="0" borderId="0" xfId="0" applyNumberFormat="1"/>
    <xf numFmtId="171" fontId="0" fillId="0" borderId="0" xfId="0" applyNumberFormat="1"/>
    <xf numFmtId="0" fontId="2" fillId="0" borderId="0" xfId="0" applyFont="1"/>
    <xf numFmtId="170" fontId="1" fillId="0" borderId="0" xfId="0" applyNumberFormat="1" applyFont="1"/>
    <xf numFmtId="2" fontId="1" fillId="0" borderId="0" xfId="0" applyNumberFormat="1" applyFont="1"/>
    <xf numFmtId="2" fontId="3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14" sqref="F14"/>
    </sheetView>
  </sheetViews>
  <sheetFormatPr defaultRowHeight="14.4" x14ac:dyDescent="0.3"/>
  <sheetData>
    <row r="1" spans="1:8" x14ac:dyDescent="0.3">
      <c r="B1" s="6" t="s">
        <v>0</v>
      </c>
      <c r="C1" s="6" t="s">
        <v>1</v>
      </c>
      <c r="D1" s="6" t="s">
        <v>2</v>
      </c>
    </row>
    <row r="2" spans="1:8" x14ac:dyDescent="0.3">
      <c r="B2" s="3">
        <v>2</v>
      </c>
      <c r="C2" s="3">
        <v>3</v>
      </c>
      <c r="D2" s="3">
        <f>SUM(B2:C2)</f>
        <v>5</v>
      </c>
      <c r="F2" t="s">
        <v>8</v>
      </c>
    </row>
    <row r="3" spans="1:8" x14ac:dyDescent="0.3">
      <c r="B3" s="3">
        <v>1</v>
      </c>
      <c r="C3" s="3">
        <v>2</v>
      </c>
      <c r="D3" s="3">
        <f t="shared" ref="D3:D6" si="0">SUM(B3:C3)</f>
        <v>3</v>
      </c>
    </row>
    <row r="4" spans="1:8" x14ac:dyDescent="0.3">
      <c r="B4" s="3">
        <v>4</v>
      </c>
      <c r="C4" s="3">
        <v>3</v>
      </c>
      <c r="D4" s="3">
        <f t="shared" si="0"/>
        <v>7</v>
      </c>
    </row>
    <row r="5" spans="1:8" x14ac:dyDescent="0.3">
      <c r="B5" s="3">
        <v>3</v>
      </c>
      <c r="C5" s="3">
        <v>2</v>
      </c>
      <c r="D5" s="3">
        <f t="shared" si="0"/>
        <v>5</v>
      </c>
    </row>
    <row r="6" spans="1:8" x14ac:dyDescent="0.3">
      <c r="A6" s="8"/>
      <c r="B6" s="7">
        <v>1</v>
      </c>
      <c r="C6" s="7">
        <v>2</v>
      </c>
      <c r="D6" s="7">
        <f t="shared" si="0"/>
        <v>3</v>
      </c>
    </row>
    <row r="7" spans="1:8" x14ac:dyDescent="0.3">
      <c r="A7" s="1" t="s">
        <v>3</v>
      </c>
      <c r="B7" s="4">
        <f>AVERAGE(B2:B6)</f>
        <v>2.2000000000000002</v>
      </c>
      <c r="C7" s="4">
        <f t="shared" ref="C7:D7" si="1">AVERAGE(C2:C6)</f>
        <v>2.4</v>
      </c>
      <c r="D7" s="4">
        <f t="shared" si="1"/>
        <v>4.5999999999999996</v>
      </c>
    </row>
    <row r="8" spans="1:8" x14ac:dyDescent="0.3">
      <c r="A8" s="9" t="s">
        <v>4</v>
      </c>
      <c r="B8" s="10">
        <f>_xlfn.STDEV.P(B2:B6)</f>
        <v>1.1661903789690602</v>
      </c>
      <c r="C8" s="10">
        <f t="shared" ref="C8:D8" si="2">_xlfn.STDEV.P(C2:C6)</f>
        <v>0.4898979485566356</v>
      </c>
      <c r="D8" s="10">
        <f t="shared" si="2"/>
        <v>1.4966629547095767</v>
      </c>
    </row>
    <row r="9" spans="1:8" x14ac:dyDescent="0.3">
      <c r="A9" t="s">
        <v>5</v>
      </c>
      <c r="B9" s="5">
        <f>PEARSON(B2:B6,C2:C6)</f>
        <v>0.56011203361120399</v>
      </c>
      <c r="C9" s="3"/>
      <c r="D9" s="3"/>
    </row>
    <row r="10" spans="1:8" x14ac:dyDescent="0.3">
      <c r="A10" t="s">
        <v>6</v>
      </c>
      <c r="B10" s="3">
        <f>B7+C7</f>
        <v>4.5999999999999996</v>
      </c>
      <c r="C10" s="3"/>
      <c r="D10" s="3"/>
      <c r="F10" s="1" t="s">
        <v>9</v>
      </c>
      <c r="G10" s="1"/>
      <c r="H10" s="2">
        <f>D8-B11</f>
        <v>0</v>
      </c>
    </row>
    <row r="11" spans="1:8" x14ac:dyDescent="0.3">
      <c r="A11" t="s">
        <v>7</v>
      </c>
      <c r="B11" s="5">
        <f>SQRT(B8*B8+C8*C8+2*B9*B8*C8)</f>
        <v>1.4966629547095767</v>
      </c>
      <c r="C11" s="3"/>
      <c r="D1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6" sqref="F6"/>
    </sheetView>
  </sheetViews>
  <sheetFormatPr defaultRowHeight="14.4" x14ac:dyDescent="0.3"/>
  <cols>
    <col min="5" max="5" width="11.33203125" bestFit="1" customWidth="1"/>
  </cols>
  <sheetData>
    <row r="1" spans="1:6" x14ac:dyDescent="0.3">
      <c r="A1" s="8"/>
      <c r="B1" s="6" t="s">
        <v>10</v>
      </c>
      <c r="C1" s="6" t="s">
        <v>11</v>
      </c>
    </row>
    <row r="2" spans="1:6" x14ac:dyDescent="0.3">
      <c r="A2" t="s">
        <v>12</v>
      </c>
      <c r="B2" s="3">
        <v>4</v>
      </c>
      <c r="C2" s="3">
        <v>7</v>
      </c>
    </row>
    <row r="3" spans="1:6" x14ac:dyDescent="0.3">
      <c r="A3" t="s">
        <v>13</v>
      </c>
      <c r="B3" s="3">
        <v>2</v>
      </c>
      <c r="C3" s="3">
        <v>4</v>
      </c>
    </row>
    <row r="4" spans="1:6" x14ac:dyDescent="0.3">
      <c r="A4" t="s">
        <v>14</v>
      </c>
      <c r="B4" s="3">
        <v>6</v>
      </c>
      <c r="C4" s="3">
        <v>7</v>
      </c>
    </row>
    <row r="5" spans="1:6" x14ac:dyDescent="0.3">
      <c r="A5" t="s">
        <v>15</v>
      </c>
      <c r="B5" s="3">
        <v>1</v>
      </c>
      <c r="C5" s="3">
        <v>3</v>
      </c>
    </row>
    <row r="6" spans="1:6" x14ac:dyDescent="0.3">
      <c r="A6" t="s">
        <v>16</v>
      </c>
      <c r="B6" s="3">
        <v>3</v>
      </c>
      <c r="C6" s="3">
        <v>5</v>
      </c>
      <c r="E6" t="s">
        <v>18</v>
      </c>
      <c r="F6" s="11">
        <f>PEARSON(B2:B7,C2:C7)</f>
        <v>0.91651513899116799</v>
      </c>
    </row>
    <row r="7" spans="1:6" x14ac:dyDescent="0.3">
      <c r="A7" s="8" t="s">
        <v>17</v>
      </c>
      <c r="B7" s="7">
        <v>5</v>
      </c>
      <c r="C7" s="7">
        <v>6</v>
      </c>
      <c r="E7" t="s">
        <v>19</v>
      </c>
      <c r="F7">
        <f>C8-B8</f>
        <v>2.67</v>
      </c>
    </row>
    <row r="8" spans="1:6" x14ac:dyDescent="0.3">
      <c r="A8" s="1" t="s">
        <v>3</v>
      </c>
      <c r="B8" s="4">
        <v>3</v>
      </c>
      <c r="C8" s="4">
        <v>5.67</v>
      </c>
      <c r="E8" t="s">
        <v>20</v>
      </c>
      <c r="F8" s="12">
        <f>F7/AVERAGE(B9,C9)</f>
        <v>1.283653846153846</v>
      </c>
    </row>
    <row r="9" spans="1:6" x14ac:dyDescent="0.3">
      <c r="A9" s="1" t="s">
        <v>4</v>
      </c>
      <c r="B9" s="4">
        <v>2.19</v>
      </c>
      <c r="C9" s="4">
        <v>1.97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2"/>
  <sheetViews>
    <sheetView topLeftCell="A40" workbookViewId="0">
      <selection activeCell="A61" sqref="A61:B62"/>
    </sheetView>
  </sheetViews>
  <sheetFormatPr defaultRowHeight="14.4" x14ac:dyDescent="0.3"/>
  <cols>
    <col min="2" max="2" width="3.109375" bestFit="1" customWidth="1"/>
    <col min="3" max="5" width="4.44140625" bestFit="1" customWidth="1"/>
    <col min="6" max="6" width="6" customWidth="1"/>
    <col min="7" max="31" width="4.44140625" bestFit="1" customWidth="1"/>
    <col min="33" max="33" width="7" bestFit="1" customWidth="1"/>
    <col min="34" max="35" width="5.44140625" bestFit="1" customWidth="1"/>
    <col min="39" max="39" width="3.5546875" bestFit="1" customWidth="1"/>
    <col min="40" max="40" width="4.44140625" customWidth="1"/>
    <col min="41" max="43" width="4.44140625" bestFit="1" customWidth="1"/>
    <col min="44" max="44" width="6.109375" customWidth="1"/>
    <col min="45" max="69" width="4.44140625" bestFit="1" customWidth="1"/>
    <col min="71" max="71" width="7" bestFit="1" customWidth="1"/>
    <col min="72" max="73" width="5.44140625" bestFit="1" customWidth="1"/>
    <col min="75" max="75" width="3.5546875" bestFit="1" customWidth="1"/>
    <col min="76" max="76" width="4.44140625" customWidth="1"/>
    <col min="77" max="78" width="4.44140625" bestFit="1" customWidth="1"/>
    <col min="79" max="79" width="5.44140625" bestFit="1" customWidth="1"/>
    <col min="80" max="80" width="6.21875" customWidth="1"/>
    <col min="81" max="95" width="4.44140625" bestFit="1" customWidth="1"/>
    <col min="97" max="97" width="7" bestFit="1" customWidth="1"/>
    <col min="98" max="98" width="4.88671875" bestFit="1" customWidth="1"/>
    <col min="99" max="99" width="5.44140625" bestFit="1" customWidth="1"/>
  </cols>
  <sheetData>
    <row r="1" spans="2:99" x14ac:dyDescent="0.3">
      <c r="B1" s="1" t="s">
        <v>63</v>
      </c>
      <c r="C1" s="1"/>
      <c r="D1" s="1"/>
      <c r="E1" s="1"/>
      <c r="F1" s="1">
        <v>30</v>
      </c>
      <c r="AN1" s="1" t="s">
        <v>63</v>
      </c>
      <c r="AO1" s="1"/>
      <c r="AP1" s="1"/>
      <c r="AQ1" s="1"/>
      <c r="AR1" s="1">
        <v>30</v>
      </c>
      <c r="BX1" s="1" t="s">
        <v>63</v>
      </c>
      <c r="BY1" s="1"/>
      <c r="BZ1" s="1"/>
      <c r="CA1" s="1"/>
      <c r="CB1" s="1">
        <v>20</v>
      </c>
    </row>
    <row r="2" spans="2:99" x14ac:dyDescent="0.3">
      <c r="B2" s="1" t="s">
        <v>55</v>
      </c>
      <c r="C2" s="1"/>
      <c r="D2" s="1"/>
      <c r="E2" s="1"/>
      <c r="F2" s="14">
        <f>F1/(F1-1)*(1-SUM(B61:AE61)/AG61)</f>
        <v>0.89462452513586976</v>
      </c>
      <c r="H2" t="s">
        <v>65</v>
      </c>
      <c r="AN2" s="1" t="s">
        <v>55</v>
      </c>
      <c r="AO2" s="1"/>
      <c r="AP2" s="1"/>
      <c r="AQ2" s="1"/>
      <c r="AR2" s="14">
        <f>AR1/(AR1-1)*(1-SUM(AN61:BQ61)/BS61)</f>
        <v>0.91371132829970481</v>
      </c>
      <c r="BX2" s="1" t="s">
        <v>55</v>
      </c>
      <c r="BY2" s="1"/>
      <c r="BZ2" s="1"/>
      <c r="CA2" s="1"/>
      <c r="CB2" s="14">
        <f>CB1/(CB1-1)*(1-SUM(BX61:CQ61)/CS61)</f>
        <v>0.87483276691229483</v>
      </c>
    </row>
    <row r="3" spans="2:99" x14ac:dyDescent="0.3">
      <c r="B3" s="1" t="s">
        <v>59</v>
      </c>
      <c r="C3" s="1"/>
      <c r="D3" s="1"/>
      <c r="E3" s="1"/>
      <c r="F3" s="14">
        <f>PEARSON(AH10:AH59,AI10:AI59)</f>
        <v>0.84937152534893556</v>
      </c>
      <c r="H3" t="s">
        <v>66</v>
      </c>
      <c r="AN3" s="1" t="s">
        <v>59</v>
      </c>
      <c r="AO3" s="1"/>
      <c r="AP3" s="1"/>
      <c r="AQ3" s="1"/>
      <c r="AR3" s="14">
        <f>PEARSON(BT10:BT59,BU10:BU59)</f>
        <v>0.84937152534893556</v>
      </c>
      <c r="BX3" s="1" t="s">
        <v>59</v>
      </c>
      <c r="BY3" s="1"/>
      <c r="BZ3" s="1"/>
      <c r="CA3" s="1"/>
      <c r="CB3" s="14">
        <f>PEARSON(CT10:CT59,CU10:CU59)</f>
        <v>0.8025229820843236</v>
      </c>
    </row>
    <row r="4" spans="2:99" x14ac:dyDescent="0.3">
      <c r="B4" s="1" t="s">
        <v>62</v>
      </c>
      <c r="C4" s="1"/>
      <c r="D4" s="1"/>
      <c r="E4" s="1"/>
      <c r="F4" s="15">
        <f>_xlfn.COVARIANCE.S(AH10:AH59,AI10:AI59)</f>
        <v>12.476734693877553</v>
      </c>
      <c r="AN4" s="1" t="s">
        <v>62</v>
      </c>
      <c r="AO4" s="1"/>
      <c r="AP4" s="1"/>
      <c r="AQ4" s="1"/>
      <c r="AR4" s="1">
        <f>_xlfn.COVARIANCE.S(BT10:BT59,BU10:BU59)</f>
        <v>12.476734693877553</v>
      </c>
      <c r="BX4" s="1" t="s">
        <v>62</v>
      </c>
      <c r="BY4" s="1"/>
      <c r="BZ4" s="1"/>
      <c r="CA4" s="1"/>
      <c r="CB4" s="1">
        <f>_xlfn.COVARIANCE.S(CT10:CT59,CU10:CU59)</f>
        <v>5.1632653061224483</v>
      </c>
    </row>
    <row r="5" spans="2:99" x14ac:dyDescent="0.3">
      <c r="B5" s="1" t="s">
        <v>60</v>
      </c>
      <c r="C5" s="1"/>
      <c r="D5" s="1"/>
      <c r="E5" s="1"/>
      <c r="F5" s="14">
        <f>2*F3/(1+F3)</f>
        <v>0.91855153354183705</v>
      </c>
      <c r="AN5" s="1" t="s">
        <v>60</v>
      </c>
      <c r="AO5" s="1"/>
      <c r="AP5" s="1"/>
      <c r="AQ5" s="1"/>
      <c r="AR5" s="14">
        <f>2*AR3/(1+AR3)</f>
        <v>0.91855153354183705</v>
      </c>
      <c r="BX5" s="1" t="s">
        <v>60</v>
      </c>
      <c r="BY5" s="1"/>
      <c r="BZ5" s="1"/>
      <c r="CA5" s="1"/>
      <c r="CB5" s="14">
        <f>2*CB3/(1+CB3)</f>
        <v>0.89044410535763241</v>
      </c>
    </row>
    <row r="6" spans="2:99" x14ac:dyDescent="0.3">
      <c r="B6" s="1" t="s">
        <v>61</v>
      </c>
      <c r="C6" s="1"/>
      <c r="D6" s="1"/>
      <c r="E6" s="1"/>
      <c r="F6" s="14">
        <f>4*F4/AG61</f>
        <v>0.91616277414375735</v>
      </c>
      <c r="AN6" s="1" t="s">
        <v>61</v>
      </c>
      <c r="AO6" s="1"/>
      <c r="AP6" s="1"/>
      <c r="AQ6" s="1"/>
      <c r="AR6" s="14">
        <f>4*AR4/BS61</f>
        <v>0.91616277414375735</v>
      </c>
      <c r="BX6" s="1" t="s">
        <v>61</v>
      </c>
      <c r="BY6" s="1"/>
      <c r="BZ6" s="1"/>
      <c r="CA6" s="1"/>
      <c r="CB6" s="14">
        <f>4*CB4/CS61</f>
        <v>0.88521894298560211</v>
      </c>
    </row>
    <row r="8" spans="2:99" s="13" customFormat="1" ht="25.8" x14ac:dyDescent="0.5">
      <c r="B8" s="13" t="s">
        <v>52</v>
      </c>
      <c r="AN8" s="13" t="s">
        <v>53</v>
      </c>
      <c r="BX8" s="13" t="s">
        <v>64</v>
      </c>
    </row>
    <row r="9" spans="2:99" x14ac:dyDescent="0.3">
      <c r="B9" t="s">
        <v>21</v>
      </c>
      <c r="C9" t="s">
        <v>22</v>
      </c>
      <c r="D9" t="s">
        <v>23</v>
      </c>
      <c r="E9" t="s">
        <v>24</v>
      </c>
      <c r="F9" t="s">
        <v>25</v>
      </c>
      <c r="G9" t="s">
        <v>26</v>
      </c>
      <c r="H9" t="s">
        <v>27</v>
      </c>
      <c r="I9" t="s">
        <v>28</v>
      </c>
      <c r="J9" t="s">
        <v>29</v>
      </c>
      <c r="K9" t="s">
        <v>30</v>
      </c>
      <c r="L9" t="s">
        <v>31</v>
      </c>
      <c r="M9" t="s">
        <v>32</v>
      </c>
      <c r="N9" t="s">
        <v>33</v>
      </c>
      <c r="O9" t="s">
        <v>34</v>
      </c>
      <c r="P9" t="s">
        <v>35</v>
      </c>
      <c r="Q9" t="s">
        <v>36</v>
      </c>
      <c r="R9" t="s">
        <v>37</v>
      </c>
      <c r="S9" t="s">
        <v>38</v>
      </c>
      <c r="T9" t="s">
        <v>39</v>
      </c>
      <c r="U9" t="s">
        <v>40</v>
      </c>
      <c r="V9" t="s">
        <v>41</v>
      </c>
      <c r="W9" t="s">
        <v>42</v>
      </c>
      <c r="X9" t="s">
        <v>43</v>
      </c>
      <c r="Y9" t="s">
        <v>44</v>
      </c>
      <c r="Z9" t="s">
        <v>45</v>
      </c>
      <c r="AA9" t="s">
        <v>46</v>
      </c>
      <c r="AB9" t="s">
        <v>47</v>
      </c>
      <c r="AC9" t="s">
        <v>48</v>
      </c>
      <c r="AD9" t="s">
        <v>49</v>
      </c>
      <c r="AE9" t="s">
        <v>50</v>
      </c>
      <c r="AG9" s="1" t="s">
        <v>56</v>
      </c>
      <c r="AH9" s="1" t="s">
        <v>57</v>
      </c>
      <c r="AI9" s="1" t="s">
        <v>58</v>
      </c>
      <c r="AN9" t="s">
        <v>21</v>
      </c>
      <c r="AO9" t="s">
        <v>22</v>
      </c>
      <c r="AP9" t="s">
        <v>23</v>
      </c>
      <c r="AQ9" t="s">
        <v>24</v>
      </c>
      <c r="AR9" t="s">
        <v>25</v>
      </c>
      <c r="AS9" t="s">
        <v>26</v>
      </c>
      <c r="AT9" t="s">
        <v>27</v>
      </c>
      <c r="AU9" t="s">
        <v>28</v>
      </c>
      <c r="AV9" t="s">
        <v>29</v>
      </c>
      <c r="AW9" t="s">
        <v>30</v>
      </c>
      <c r="AX9" t="s">
        <v>31</v>
      </c>
      <c r="AY9" t="s">
        <v>32</v>
      </c>
      <c r="AZ9" t="s">
        <v>33</v>
      </c>
      <c r="BA9" t="s">
        <v>34</v>
      </c>
      <c r="BB9" t="s">
        <v>35</v>
      </c>
      <c r="BC9" t="s">
        <v>36</v>
      </c>
      <c r="BD9" t="s">
        <v>37</v>
      </c>
      <c r="BE9" t="s">
        <v>38</v>
      </c>
      <c r="BF9" t="s">
        <v>39</v>
      </c>
      <c r="BG9" t="s">
        <v>40</v>
      </c>
      <c r="BH9" t="s">
        <v>41</v>
      </c>
      <c r="BI9" t="s">
        <v>42</v>
      </c>
      <c r="BJ9" t="s">
        <v>43</v>
      </c>
      <c r="BK9" t="s">
        <v>44</v>
      </c>
      <c r="BL9" t="s">
        <v>45</v>
      </c>
      <c r="BM9" t="s">
        <v>46</v>
      </c>
      <c r="BN9" t="s">
        <v>47</v>
      </c>
      <c r="BO9" t="s">
        <v>48</v>
      </c>
      <c r="BP9" t="s">
        <v>49</v>
      </c>
      <c r="BQ9" t="s">
        <v>50</v>
      </c>
      <c r="BS9" s="1" t="s">
        <v>56</v>
      </c>
      <c r="BT9" s="1" t="s">
        <v>57</v>
      </c>
      <c r="BU9" s="1" t="s">
        <v>58</v>
      </c>
      <c r="BX9" t="s">
        <v>21</v>
      </c>
      <c r="BY9" t="s">
        <v>22</v>
      </c>
      <c r="BZ9" t="s">
        <v>23</v>
      </c>
      <c r="CA9" t="s">
        <v>24</v>
      </c>
      <c r="CB9" t="s">
        <v>25</v>
      </c>
      <c r="CC9" t="s">
        <v>26</v>
      </c>
      <c r="CD9" t="s">
        <v>27</v>
      </c>
      <c r="CE9" t="s">
        <v>28</v>
      </c>
      <c r="CF9" t="s">
        <v>29</v>
      </c>
      <c r="CG9" t="s">
        <v>40</v>
      </c>
      <c r="CH9" t="s">
        <v>41</v>
      </c>
      <c r="CI9" t="s">
        <v>42</v>
      </c>
      <c r="CJ9" t="s">
        <v>43</v>
      </c>
      <c r="CK9" t="s">
        <v>44</v>
      </c>
      <c r="CL9" t="s">
        <v>45</v>
      </c>
      <c r="CM9" t="s">
        <v>46</v>
      </c>
      <c r="CN9" t="s">
        <v>47</v>
      </c>
      <c r="CO9" t="s">
        <v>48</v>
      </c>
      <c r="CP9" t="s">
        <v>49</v>
      </c>
      <c r="CQ9" t="s">
        <v>50</v>
      </c>
      <c r="CS9" s="1" t="s">
        <v>56</v>
      </c>
      <c r="CT9" s="1" t="s">
        <v>57</v>
      </c>
      <c r="CU9" s="1" t="s">
        <v>58</v>
      </c>
    </row>
    <row r="10" spans="2:99" x14ac:dyDescent="0.3"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0</v>
      </c>
      <c r="J10">
        <v>0</v>
      </c>
      <c r="K10">
        <v>1</v>
      </c>
      <c r="L10">
        <v>0</v>
      </c>
      <c r="M10">
        <v>0</v>
      </c>
      <c r="N10">
        <v>0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0</v>
      </c>
      <c r="Z10">
        <v>0</v>
      </c>
      <c r="AA10">
        <v>1</v>
      </c>
      <c r="AB10">
        <v>0</v>
      </c>
      <c r="AC10">
        <v>1</v>
      </c>
      <c r="AD10">
        <v>0</v>
      </c>
      <c r="AE10">
        <v>0</v>
      </c>
      <c r="AG10" s="1">
        <f>SUM(B10:AE10)</f>
        <v>20</v>
      </c>
      <c r="AH10" s="1">
        <f>SUM(B10,D10,F10,H10,J10,L10,N10,P10,R10,T10,V10,X10,Z10,AB10,AD10)</f>
        <v>9</v>
      </c>
      <c r="AI10" s="1">
        <f>SUM(C10,E10,G10,I10,K10,M10,O10,Q10,S10,U10,W10,Y10,AA10,AC10,AE10)</f>
        <v>11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0</v>
      </c>
      <c r="AV10">
        <v>0</v>
      </c>
      <c r="AW10">
        <v>1</v>
      </c>
      <c r="AX10">
        <v>0</v>
      </c>
      <c r="AY10">
        <v>0</v>
      </c>
      <c r="AZ10">
        <v>0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0</v>
      </c>
      <c r="BL10">
        <v>0</v>
      </c>
      <c r="BM10">
        <v>1</v>
      </c>
      <c r="BN10">
        <v>0</v>
      </c>
      <c r="BO10">
        <v>1</v>
      </c>
      <c r="BP10">
        <v>0</v>
      </c>
      <c r="BQ10">
        <v>0</v>
      </c>
      <c r="BS10" s="1">
        <f>SUM(AN10:BQ10)</f>
        <v>20</v>
      </c>
      <c r="BT10" s="1">
        <f>SUM(AN10,AP10,AR10,AT10,AV10,AX10,AZ10,BB10,BD10,BF10,BH10,BJ10,BL10,BN10,BP10)</f>
        <v>9</v>
      </c>
      <c r="BU10" s="1">
        <f>SUM(AO10,AQ10,AS10,AU10,AW10,AY10,BA10,BC10,BE10,BG10,BI10,BK10,BM10,BO10,BQ10)</f>
        <v>11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0</v>
      </c>
      <c r="CF10">
        <v>0</v>
      </c>
      <c r="CG10">
        <v>1</v>
      </c>
      <c r="CH10">
        <v>1</v>
      </c>
      <c r="CI10">
        <v>1</v>
      </c>
      <c r="CJ10">
        <v>1</v>
      </c>
      <c r="CK10">
        <v>0</v>
      </c>
      <c r="CL10">
        <v>0</v>
      </c>
      <c r="CM10">
        <v>1</v>
      </c>
      <c r="CN10">
        <v>0</v>
      </c>
      <c r="CO10">
        <v>1</v>
      </c>
      <c r="CP10">
        <v>0</v>
      </c>
      <c r="CQ10">
        <v>0</v>
      </c>
      <c r="CS10" s="1">
        <f>SUM(BX10:CQ10)</f>
        <v>13</v>
      </c>
      <c r="CT10" s="1">
        <f>SUM(BX10,BZ10,CB10,CD10,CF10,CH10,CJ10,CL10,CN10,CP10)</f>
        <v>6</v>
      </c>
      <c r="CU10" s="1">
        <f>SUM(BY10,CA10,CC10,CE10,CG10,CI10,CK10,CM10,CO10,CQ10)</f>
        <v>7</v>
      </c>
    </row>
    <row r="11" spans="2:99" x14ac:dyDescent="0.3">
      <c r="B11">
        <v>0</v>
      </c>
      <c r="C11">
        <v>0</v>
      </c>
      <c r="D11">
        <v>1</v>
      </c>
      <c r="E11">
        <v>0</v>
      </c>
      <c r="F11">
        <v>0</v>
      </c>
      <c r="G11">
        <v>1</v>
      </c>
      <c r="H11">
        <v>1</v>
      </c>
      <c r="I11">
        <v>0</v>
      </c>
      <c r="J11">
        <v>0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 t="s">
        <v>51</v>
      </c>
      <c r="S11" t="s">
        <v>51</v>
      </c>
      <c r="T11" t="s">
        <v>51</v>
      </c>
      <c r="U11" t="s">
        <v>51</v>
      </c>
      <c r="V11" t="s">
        <v>51</v>
      </c>
      <c r="W11" t="s">
        <v>51</v>
      </c>
      <c r="X11" t="s">
        <v>51</v>
      </c>
      <c r="Y11" t="s">
        <v>51</v>
      </c>
      <c r="Z11" t="s">
        <v>51</v>
      </c>
      <c r="AA11" t="s">
        <v>51</v>
      </c>
      <c r="AB11" t="s">
        <v>51</v>
      </c>
      <c r="AC11" t="s">
        <v>51</v>
      </c>
      <c r="AD11" t="s">
        <v>51</v>
      </c>
      <c r="AE11" t="s">
        <v>51</v>
      </c>
      <c r="AG11" s="1">
        <f t="shared" ref="AG11:AG59" si="0">SUM(B11:AE11)</f>
        <v>6</v>
      </c>
      <c r="AH11" s="1">
        <f t="shared" ref="AH11:AH59" si="1">SUM(B11,D11,F11,H11,J11,L11,N11,P11,R11,T11,V11,X11,Z11,AB11,AD11)</f>
        <v>3</v>
      </c>
      <c r="AI11" s="1">
        <f t="shared" ref="AI11:AI59" si="2">SUM(C11,E11,G11,I11,K11,M11,O11,Q11,S11,U11,W11,Y11,AA11,AC11,AE11)</f>
        <v>3</v>
      </c>
      <c r="AN11">
        <v>0</v>
      </c>
      <c r="AO11">
        <v>0</v>
      </c>
      <c r="AP11">
        <v>1</v>
      </c>
      <c r="AQ11">
        <v>0</v>
      </c>
      <c r="AR11">
        <v>0</v>
      </c>
      <c r="AS11">
        <v>1</v>
      </c>
      <c r="AT11">
        <v>1</v>
      </c>
      <c r="AU11">
        <v>0</v>
      </c>
      <c r="AV11">
        <v>0</v>
      </c>
      <c r="AW11">
        <v>1</v>
      </c>
      <c r="AX11">
        <v>1</v>
      </c>
      <c r="AY11">
        <v>1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S11" s="1">
        <f t="shared" ref="BS11:BS59" si="3">SUM(AN11:BQ11)</f>
        <v>6</v>
      </c>
      <c r="BT11" s="1">
        <f t="shared" ref="BT11:BT59" si="4">SUM(AN11,AP11,AR11,AT11,AV11,AX11,AZ11,BB11,BD11,BF11,BH11,BJ11,BL11,BN11,BP11)</f>
        <v>3</v>
      </c>
      <c r="BU11" s="1">
        <f t="shared" ref="BU11:BU59" si="5">SUM(AO11,AQ11,AS11,AU11,AW11,AY11,BA11,BC11,BE11,BG11,BI11,BK11,BM11,BO11,BQ11)</f>
        <v>3</v>
      </c>
      <c r="BX11">
        <v>0</v>
      </c>
      <c r="BY11">
        <v>0</v>
      </c>
      <c r="BZ11">
        <v>1</v>
      </c>
      <c r="CA11">
        <v>0</v>
      </c>
      <c r="CB11">
        <v>0</v>
      </c>
      <c r="CC11">
        <v>1</v>
      </c>
      <c r="CD11">
        <v>1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S11" s="1">
        <f>SUM(BX11:CQ11)</f>
        <v>3</v>
      </c>
      <c r="CT11" s="1">
        <f t="shared" ref="CT11:CT59" si="6">SUM(BX11,BZ11,CB11,CD11,CF11,CH11,CJ11,CL11,CN11,CP11)</f>
        <v>2</v>
      </c>
      <c r="CU11" s="1">
        <f t="shared" ref="CU11:CU59" si="7">SUM(BY11,CA11,CC11,CE11,CG11,CI11,CK11,CM11,CO11,CQ11)</f>
        <v>1</v>
      </c>
    </row>
    <row r="12" spans="2:99" x14ac:dyDescent="0.3">
      <c r="B12">
        <v>1</v>
      </c>
      <c r="C12">
        <v>0</v>
      </c>
      <c r="D12">
        <v>0</v>
      </c>
      <c r="E12">
        <v>0</v>
      </c>
      <c r="F12">
        <v>0</v>
      </c>
      <c r="G12" t="s">
        <v>51</v>
      </c>
      <c r="H12" t="s">
        <v>51</v>
      </c>
      <c r="I12" t="s">
        <v>51</v>
      </c>
      <c r="J12" t="s">
        <v>51</v>
      </c>
      <c r="K12" t="s">
        <v>51</v>
      </c>
      <c r="L12" t="s">
        <v>51</v>
      </c>
      <c r="M12" t="s">
        <v>51</v>
      </c>
      <c r="N12" t="s">
        <v>51</v>
      </c>
      <c r="O12" t="s">
        <v>51</v>
      </c>
      <c r="P12" t="s">
        <v>51</v>
      </c>
      <c r="Q12" t="s">
        <v>51</v>
      </c>
      <c r="R12" t="s">
        <v>51</v>
      </c>
      <c r="S12" t="s">
        <v>51</v>
      </c>
      <c r="T12" t="s">
        <v>51</v>
      </c>
      <c r="U12" t="s">
        <v>51</v>
      </c>
      <c r="V12" t="s">
        <v>51</v>
      </c>
      <c r="W12" t="s">
        <v>51</v>
      </c>
      <c r="X12" t="s">
        <v>51</v>
      </c>
      <c r="Y12" t="s">
        <v>51</v>
      </c>
      <c r="Z12" t="s">
        <v>51</v>
      </c>
      <c r="AA12" t="s">
        <v>51</v>
      </c>
      <c r="AB12" t="s">
        <v>51</v>
      </c>
      <c r="AC12" t="s">
        <v>51</v>
      </c>
      <c r="AD12" t="s">
        <v>51</v>
      </c>
      <c r="AE12" t="s">
        <v>51</v>
      </c>
      <c r="AG12" s="1">
        <f t="shared" si="0"/>
        <v>1</v>
      </c>
      <c r="AH12" s="1">
        <f t="shared" si="1"/>
        <v>1</v>
      </c>
      <c r="AI12" s="1">
        <f t="shared" si="2"/>
        <v>0</v>
      </c>
      <c r="AN12">
        <v>1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S12" s="1">
        <f t="shared" si="3"/>
        <v>1</v>
      </c>
      <c r="BT12" s="1">
        <f t="shared" si="4"/>
        <v>1</v>
      </c>
      <c r="BU12" s="1">
        <f t="shared" si="5"/>
        <v>0</v>
      </c>
      <c r="BX12">
        <v>1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S12" s="1">
        <f>SUM(BX12:CQ12)</f>
        <v>1</v>
      </c>
      <c r="CT12" s="1">
        <f t="shared" si="6"/>
        <v>1</v>
      </c>
      <c r="CU12" s="1">
        <f t="shared" si="7"/>
        <v>0</v>
      </c>
    </row>
    <row r="13" spans="2:99" x14ac:dyDescent="0.3">
      <c r="B13">
        <v>0</v>
      </c>
      <c r="C13">
        <v>1</v>
      </c>
      <c r="D13">
        <v>0</v>
      </c>
      <c r="E13">
        <v>0</v>
      </c>
      <c r="F13">
        <v>0</v>
      </c>
      <c r="G13">
        <v>1</v>
      </c>
      <c r="H13">
        <v>0</v>
      </c>
      <c r="I13">
        <v>0</v>
      </c>
      <c r="J13">
        <v>0</v>
      </c>
      <c r="K13">
        <v>0</v>
      </c>
      <c r="L13" t="s">
        <v>51</v>
      </c>
      <c r="M13" t="s">
        <v>51</v>
      </c>
      <c r="N13" t="s">
        <v>51</v>
      </c>
      <c r="O13" t="s">
        <v>51</v>
      </c>
      <c r="P13" t="s">
        <v>51</v>
      </c>
      <c r="Q13" t="s">
        <v>51</v>
      </c>
      <c r="R13" t="s">
        <v>51</v>
      </c>
      <c r="S13" t="s">
        <v>51</v>
      </c>
      <c r="T13" t="s">
        <v>51</v>
      </c>
      <c r="U13" t="s">
        <v>51</v>
      </c>
      <c r="V13" t="s">
        <v>51</v>
      </c>
      <c r="W13" t="s">
        <v>51</v>
      </c>
      <c r="X13" t="s">
        <v>51</v>
      </c>
      <c r="Y13" t="s">
        <v>51</v>
      </c>
      <c r="Z13" t="s">
        <v>51</v>
      </c>
      <c r="AA13" t="s">
        <v>51</v>
      </c>
      <c r="AB13" t="s">
        <v>51</v>
      </c>
      <c r="AC13" t="s">
        <v>51</v>
      </c>
      <c r="AD13" t="s">
        <v>51</v>
      </c>
      <c r="AE13" t="s">
        <v>51</v>
      </c>
      <c r="AG13" s="1">
        <f t="shared" si="0"/>
        <v>2</v>
      </c>
      <c r="AH13" s="1">
        <f t="shared" si="1"/>
        <v>0</v>
      </c>
      <c r="AI13" s="1">
        <f t="shared" si="2"/>
        <v>2</v>
      </c>
      <c r="AN13">
        <v>0</v>
      </c>
      <c r="AO13">
        <v>1</v>
      </c>
      <c r="AP13">
        <v>0</v>
      </c>
      <c r="AQ13">
        <v>0</v>
      </c>
      <c r="AR13">
        <v>0</v>
      </c>
      <c r="AS13">
        <v>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S13" s="1">
        <f t="shared" si="3"/>
        <v>2</v>
      </c>
      <c r="BT13" s="1">
        <f t="shared" si="4"/>
        <v>0</v>
      </c>
      <c r="BU13" s="1">
        <f t="shared" si="5"/>
        <v>2</v>
      </c>
      <c r="BX13">
        <v>0</v>
      </c>
      <c r="BY13">
        <v>1</v>
      </c>
      <c r="BZ13">
        <v>0</v>
      </c>
      <c r="CA13">
        <v>0</v>
      </c>
      <c r="CB13">
        <v>0</v>
      </c>
      <c r="CC13">
        <v>1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S13" s="1">
        <f>SUM(BX13:CQ13)</f>
        <v>2</v>
      </c>
      <c r="CT13" s="1">
        <f t="shared" si="6"/>
        <v>0</v>
      </c>
      <c r="CU13" s="1">
        <f t="shared" si="7"/>
        <v>2</v>
      </c>
    </row>
    <row r="14" spans="2:99" x14ac:dyDescent="0.3"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0</v>
      </c>
      <c r="I14">
        <v>1</v>
      </c>
      <c r="J14">
        <v>1</v>
      </c>
      <c r="K14">
        <v>1</v>
      </c>
      <c r="L14">
        <v>0</v>
      </c>
      <c r="M14">
        <v>0</v>
      </c>
      <c r="N14">
        <v>1</v>
      </c>
      <c r="O14">
        <v>1</v>
      </c>
      <c r="P14">
        <v>1</v>
      </c>
      <c r="Q14">
        <v>0</v>
      </c>
      <c r="R14">
        <v>1</v>
      </c>
      <c r="S14">
        <v>0</v>
      </c>
      <c r="T14">
        <v>0</v>
      </c>
      <c r="U14">
        <v>0</v>
      </c>
      <c r="V14">
        <v>1</v>
      </c>
      <c r="W14">
        <v>0</v>
      </c>
      <c r="X14">
        <v>1</v>
      </c>
      <c r="Y14">
        <v>1</v>
      </c>
      <c r="Z14">
        <v>1</v>
      </c>
      <c r="AA14">
        <v>0</v>
      </c>
      <c r="AB14">
        <v>1</v>
      </c>
      <c r="AC14">
        <v>0</v>
      </c>
      <c r="AD14">
        <v>0</v>
      </c>
      <c r="AE14">
        <v>1</v>
      </c>
      <c r="AG14" s="1">
        <f t="shared" si="0"/>
        <v>19</v>
      </c>
      <c r="AH14" s="1">
        <f t="shared" si="1"/>
        <v>11</v>
      </c>
      <c r="AI14" s="1">
        <f t="shared" si="2"/>
        <v>8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0</v>
      </c>
      <c r="AU14">
        <v>1</v>
      </c>
      <c r="AV14">
        <v>1</v>
      </c>
      <c r="AW14">
        <v>1</v>
      </c>
      <c r="AX14">
        <v>0</v>
      </c>
      <c r="AY14">
        <v>0</v>
      </c>
      <c r="AZ14">
        <v>1</v>
      </c>
      <c r="BA14">
        <v>1</v>
      </c>
      <c r="BB14">
        <v>1</v>
      </c>
      <c r="BC14">
        <v>0</v>
      </c>
      <c r="BD14">
        <v>1</v>
      </c>
      <c r="BE14">
        <v>0</v>
      </c>
      <c r="BF14">
        <v>0</v>
      </c>
      <c r="BG14">
        <v>0</v>
      </c>
      <c r="BH14">
        <v>1</v>
      </c>
      <c r="BI14">
        <v>0</v>
      </c>
      <c r="BJ14">
        <v>1</v>
      </c>
      <c r="BK14">
        <v>1</v>
      </c>
      <c r="BL14">
        <v>1</v>
      </c>
      <c r="BM14">
        <v>0</v>
      </c>
      <c r="BN14">
        <v>1</v>
      </c>
      <c r="BO14">
        <v>0</v>
      </c>
      <c r="BP14">
        <v>0</v>
      </c>
      <c r="BQ14">
        <v>1</v>
      </c>
      <c r="BS14" s="1">
        <f t="shared" si="3"/>
        <v>19</v>
      </c>
      <c r="BT14" s="1">
        <f t="shared" si="4"/>
        <v>11</v>
      </c>
      <c r="BU14" s="1">
        <f t="shared" si="5"/>
        <v>8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0</v>
      </c>
      <c r="CE14">
        <v>1</v>
      </c>
      <c r="CF14">
        <v>1</v>
      </c>
      <c r="CG14">
        <v>0</v>
      </c>
      <c r="CH14">
        <v>1</v>
      </c>
      <c r="CI14">
        <v>0</v>
      </c>
      <c r="CJ14">
        <v>1</v>
      </c>
      <c r="CK14">
        <v>1</v>
      </c>
      <c r="CL14">
        <v>1</v>
      </c>
      <c r="CM14">
        <v>0</v>
      </c>
      <c r="CN14">
        <v>1</v>
      </c>
      <c r="CO14">
        <v>0</v>
      </c>
      <c r="CP14">
        <v>0</v>
      </c>
      <c r="CQ14">
        <v>1</v>
      </c>
      <c r="CS14" s="1">
        <f>SUM(BX14:CQ14)</f>
        <v>14</v>
      </c>
      <c r="CT14" s="1">
        <f t="shared" si="6"/>
        <v>8</v>
      </c>
      <c r="CU14" s="1">
        <f t="shared" si="7"/>
        <v>6</v>
      </c>
    </row>
    <row r="15" spans="2:99" x14ac:dyDescent="0.3"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0</v>
      </c>
      <c r="I15">
        <v>0</v>
      </c>
      <c r="J15">
        <v>0</v>
      </c>
      <c r="K15">
        <v>1</v>
      </c>
      <c r="L15">
        <v>1</v>
      </c>
      <c r="M15">
        <v>0</v>
      </c>
      <c r="N15">
        <v>1</v>
      </c>
      <c r="O15">
        <v>0</v>
      </c>
      <c r="P15">
        <v>0</v>
      </c>
      <c r="Q15">
        <v>1</v>
      </c>
      <c r="R15">
        <v>0</v>
      </c>
      <c r="S15">
        <v>1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0</v>
      </c>
      <c r="AB15" t="s">
        <v>51</v>
      </c>
      <c r="AC15" t="s">
        <v>51</v>
      </c>
      <c r="AD15" t="s">
        <v>51</v>
      </c>
      <c r="AE15" t="s">
        <v>51</v>
      </c>
      <c r="AG15" s="1">
        <f t="shared" si="0"/>
        <v>12</v>
      </c>
      <c r="AH15" s="1">
        <f t="shared" si="1"/>
        <v>5</v>
      </c>
      <c r="AI15" s="1">
        <f t="shared" si="2"/>
        <v>7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0</v>
      </c>
      <c r="AU15">
        <v>0</v>
      </c>
      <c r="AV15">
        <v>0</v>
      </c>
      <c r="AW15">
        <v>1</v>
      </c>
      <c r="AX15">
        <v>1</v>
      </c>
      <c r="AY15">
        <v>0</v>
      </c>
      <c r="AZ15">
        <v>1</v>
      </c>
      <c r="BA15">
        <v>0</v>
      </c>
      <c r="BB15">
        <v>0</v>
      </c>
      <c r="BC15">
        <v>1</v>
      </c>
      <c r="BD15">
        <v>0</v>
      </c>
      <c r="BE15">
        <v>1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S15" s="1">
        <f t="shared" si="3"/>
        <v>12</v>
      </c>
      <c r="BT15" s="1">
        <f t="shared" si="4"/>
        <v>5</v>
      </c>
      <c r="BU15" s="1">
        <f t="shared" si="5"/>
        <v>7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1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S15" s="1">
        <f>SUM(BX15:CQ15)</f>
        <v>7</v>
      </c>
      <c r="CT15" s="1">
        <f t="shared" si="6"/>
        <v>3</v>
      </c>
      <c r="CU15" s="1">
        <f t="shared" si="7"/>
        <v>4</v>
      </c>
    </row>
    <row r="16" spans="2:99" x14ac:dyDescent="0.3">
      <c r="B16">
        <v>0</v>
      </c>
      <c r="C16">
        <v>1</v>
      </c>
      <c r="D16">
        <v>1</v>
      </c>
      <c r="E16">
        <v>1</v>
      </c>
      <c r="F16">
        <v>0</v>
      </c>
      <c r="G16">
        <v>1</v>
      </c>
      <c r="H16">
        <v>1</v>
      </c>
      <c r="I16">
        <v>1</v>
      </c>
      <c r="J16">
        <v>0</v>
      </c>
      <c r="K16">
        <v>0</v>
      </c>
      <c r="L16">
        <v>0</v>
      </c>
      <c r="M16">
        <v>1</v>
      </c>
      <c r="N16">
        <v>1</v>
      </c>
      <c r="O16">
        <v>1</v>
      </c>
      <c r="P16">
        <v>0</v>
      </c>
      <c r="Q16">
        <v>1</v>
      </c>
      <c r="R16">
        <v>0</v>
      </c>
      <c r="S16">
        <v>0</v>
      </c>
      <c r="T16">
        <v>1</v>
      </c>
      <c r="U16">
        <v>0</v>
      </c>
      <c r="V16">
        <v>0</v>
      </c>
      <c r="W16">
        <v>0</v>
      </c>
      <c r="X16">
        <v>1</v>
      </c>
      <c r="Y16">
        <v>0</v>
      </c>
      <c r="Z16">
        <v>1</v>
      </c>
      <c r="AA16">
        <v>1</v>
      </c>
      <c r="AB16">
        <v>1</v>
      </c>
      <c r="AC16">
        <v>0</v>
      </c>
      <c r="AD16">
        <v>0</v>
      </c>
      <c r="AE16">
        <v>0</v>
      </c>
      <c r="AG16" s="1">
        <f t="shared" si="0"/>
        <v>15</v>
      </c>
      <c r="AH16" s="1">
        <f t="shared" si="1"/>
        <v>7</v>
      </c>
      <c r="AI16" s="1">
        <f t="shared" si="2"/>
        <v>8</v>
      </c>
      <c r="AN16">
        <v>0</v>
      </c>
      <c r="AO16">
        <v>1</v>
      </c>
      <c r="AP16">
        <v>1</v>
      </c>
      <c r="AQ16">
        <v>1</v>
      </c>
      <c r="AR16">
        <v>0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1</v>
      </c>
      <c r="AZ16">
        <v>1</v>
      </c>
      <c r="BA16">
        <v>1</v>
      </c>
      <c r="BB16">
        <v>0</v>
      </c>
      <c r="BC16">
        <v>1</v>
      </c>
      <c r="BD16">
        <v>0</v>
      </c>
      <c r="BE16">
        <v>0</v>
      </c>
      <c r="BF16">
        <v>1</v>
      </c>
      <c r="BG16">
        <v>0</v>
      </c>
      <c r="BH16">
        <v>0</v>
      </c>
      <c r="BI16">
        <v>0</v>
      </c>
      <c r="BJ16">
        <v>1</v>
      </c>
      <c r="BK16">
        <v>0</v>
      </c>
      <c r="BL16">
        <v>1</v>
      </c>
      <c r="BM16">
        <v>1</v>
      </c>
      <c r="BN16">
        <v>1</v>
      </c>
      <c r="BO16">
        <v>0</v>
      </c>
      <c r="BP16">
        <v>0</v>
      </c>
      <c r="BQ16">
        <v>0</v>
      </c>
      <c r="BS16" s="1">
        <f t="shared" si="3"/>
        <v>15</v>
      </c>
      <c r="BT16" s="1">
        <f t="shared" si="4"/>
        <v>7</v>
      </c>
      <c r="BU16" s="1">
        <f t="shared" si="5"/>
        <v>8</v>
      </c>
      <c r="BX16">
        <v>0</v>
      </c>
      <c r="BY16">
        <v>1</v>
      </c>
      <c r="BZ16">
        <v>1</v>
      </c>
      <c r="CA16">
        <v>1</v>
      </c>
      <c r="CB16">
        <v>0</v>
      </c>
      <c r="CC16">
        <v>1</v>
      </c>
      <c r="CD16">
        <v>1</v>
      </c>
      <c r="CE16">
        <v>1</v>
      </c>
      <c r="CF16">
        <v>0</v>
      </c>
      <c r="CG16">
        <v>0</v>
      </c>
      <c r="CH16">
        <v>0</v>
      </c>
      <c r="CI16">
        <v>0</v>
      </c>
      <c r="CJ16">
        <v>1</v>
      </c>
      <c r="CK16">
        <v>0</v>
      </c>
      <c r="CL16">
        <v>1</v>
      </c>
      <c r="CM16">
        <v>1</v>
      </c>
      <c r="CN16">
        <v>1</v>
      </c>
      <c r="CO16">
        <v>0</v>
      </c>
      <c r="CP16">
        <v>0</v>
      </c>
      <c r="CQ16">
        <v>0</v>
      </c>
      <c r="CS16" s="1">
        <f>SUM(BX16:CQ16)</f>
        <v>10</v>
      </c>
      <c r="CT16" s="1">
        <f t="shared" si="6"/>
        <v>5</v>
      </c>
      <c r="CU16" s="1">
        <f t="shared" si="7"/>
        <v>5</v>
      </c>
    </row>
    <row r="17" spans="2:99" x14ac:dyDescent="0.3">
      <c r="B17">
        <v>1</v>
      </c>
      <c r="C17">
        <v>1</v>
      </c>
      <c r="D17">
        <v>0</v>
      </c>
      <c r="E17">
        <v>0</v>
      </c>
      <c r="F17">
        <v>1</v>
      </c>
      <c r="G17">
        <v>1</v>
      </c>
      <c r="H17">
        <v>0</v>
      </c>
      <c r="I17">
        <v>0</v>
      </c>
      <c r="J17">
        <v>0</v>
      </c>
      <c r="K17">
        <v>1</v>
      </c>
      <c r="L17">
        <v>1</v>
      </c>
      <c r="M17">
        <v>0</v>
      </c>
      <c r="N17">
        <v>1</v>
      </c>
      <c r="O17">
        <v>0</v>
      </c>
      <c r="P17">
        <v>1</v>
      </c>
      <c r="Q17">
        <v>0</v>
      </c>
      <c r="R17">
        <v>0</v>
      </c>
      <c r="S17">
        <v>0</v>
      </c>
      <c r="T17">
        <v>1</v>
      </c>
      <c r="U17">
        <v>1</v>
      </c>
      <c r="V17">
        <v>0</v>
      </c>
      <c r="W17">
        <v>1</v>
      </c>
      <c r="X17">
        <v>1</v>
      </c>
      <c r="Y17">
        <v>1</v>
      </c>
      <c r="Z17">
        <v>0</v>
      </c>
      <c r="AA17">
        <v>0</v>
      </c>
      <c r="AB17">
        <v>0</v>
      </c>
      <c r="AC17">
        <v>0</v>
      </c>
      <c r="AD17" t="s">
        <v>51</v>
      </c>
      <c r="AE17" t="s">
        <v>51</v>
      </c>
      <c r="AG17" s="1">
        <f t="shared" si="0"/>
        <v>13</v>
      </c>
      <c r="AH17" s="1">
        <f t="shared" si="1"/>
        <v>7</v>
      </c>
      <c r="AI17" s="1">
        <f t="shared" si="2"/>
        <v>6</v>
      </c>
      <c r="AN17">
        <v>1</v>
      </c>
      <c r="AO17">
        <v>1</v>
      </c>
      <c r="AP17">
        <v>0</v>
      </c>
      <c r="AQ17">
        <v>0</v>
      </c>
      <c r="AR17">
        <v>1</v>
      </c>
      <c r="AS17">
        <v>1</v>
      </c>
      <c r="AT17">
        <v>0</v>
      </c>
      <c r="AU17">
        <v>0</v>
      </c>
      <c r="AV17">
        <v>0</v>
      </c>
      <c r="AW17">
        <v>1</v>
      </c>
      <c r="AX17">
        <v>1</v>
      </c>
      <c r="AY17">
        <v>0</v>
      </c>
      <c r="AZ17">
        <v>1</v>
      </c>
      <c r="BA17">
        <v>0</v>
      </c>
      <c r="BB17">
        <v>1</v>
      </c>
      <c r="BC17">
        <v>0</v>
      </c>
      <c r="BD17">
        <v>0</v>
      </c>
      <c r="BE17">
        <v>0</v>
      </c>
      <c r="BF17">
        <v>1</v>
      </c>
      <c r="BG17">
        <v>1</v>
      </c>
      <c r="BH17">
        <v>0</v>
      </c>
      <c r="BI17">
        <v>1</v>
      </c>
      <c r="BJ17">
        <v>1</v>
      </c>
      <c r="BK17">
        <v>1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S17" s="1">
        <f t="shared" si="3"/>
        <v>13</v>
      </c>
      <c r="BT17" s="1">
        <f t="shared" si="4"/>
        <v>7</v>
      </c>
      <c r="BU17" s="1">
        <f t="shared" si="5"/>
        <v>6</v>
      </c>
      <c r="BX17">
        <v>1</v>
      </c>
      <c r="BY17">
        <v>1</v>
      </c>
      <c r="BZ17">
        <v>0</v>
      </c>
      <c r="CA17">
        <v>0</v>
      </c>
      <c r="CB17">
        <v>1</v>
      </c>
      <c r="CC17">
        <v>1</v>
      </c>
      <c r="CD17">
        <v>0</v>
      </c>
      <c r="CE17">
        <v>0</v>
      </c>
      <c r="CF17">
        <v>0</v>
      </c>
      <c r="CG17">
        <v>1</v>
      </c>
      <c r="CH17">
        <v>0</v>
      </c>
      <c r="CI17">
        <v>1</v>
      </c>
      <c r="CJ17">
        <v>1</v>
      </c>
      <c r="CK17">
        <v>1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S17" s="1">
        <f>SUM(BX17:CQ17)</f>
        <v>8</v>
      </c>
      <c r="CT17" s="1">
        <f t="shared" si="6"/>
        <v>3</v>
      </c>
      <c r="CU17" s="1">
        <f t="shared" si="7"/>
        <v>5</v>
      </c>
    </row>
    <row r="18" spans="2:99" x14ac:dyDescent="0.3">
      <c r="B18">
        <v>1</v>
      </c>
      <c r="C18">
        <v>0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0</v>
      </c>
      <c r="L18">
        <v>1</v>
      </c>
      <c r="M18">
        <v>1</v>
      </c>
      <c r="N18">
        <v>1</v>
      </c>
      <c r="O18">
        <v>0</v>
      </c>
      <c r="P18">
        <v>1</v>
      </c>
      <c r="Q18">
        <v>0</v>
      </c>
      <c r="R18">
        <v>0</v>
      </c>
      <c r="S18">
        <v>0</v>
      </c>
      <c r="T18">
        <v>0</v>
      </c>
      <c r="U18" t="s">
        <v>51</v>
      </c>
      <c r="V18" t="s">
        <v>51</v>
      </c>
      <c r="W18" t="s">
        <v>51</v>
      </c>
      <c r="X18" t="s">
        <v>51</v>
      </c>
      <c r="Y18" t="s">
        <v>51</v>
      </c>
      <c r="Z18" t="s">
        <v>51</v>
      </c>
      <c r="AA18" t="s">
        <v>51</v>
      </c>
      <c r="AB18" t="s">
        <v>51</v>
      </c>
      <c r="AC18" t="s">
        <v>51</v>
      </c>
      <c r="AD18" t="s">
        <v>51</v>
      </c>
      <c r="AE18" t="s">
        <v>51</v>
      </c>
      <c r="AG18" s="1">
        <f t="shared" si="0"/>
        <v>12</v>
      </c>
      <c r="AH18" s="1">
        <f t="shared" si="1"/>
        <v>8</v>
      </c>
      <c r="AI18" s="1">
        <f t="shared" si="2"/>
        <v>4</v>
      </c>
      <c r="AN18">
        <v>1</v>
      </c>
      <c r="AO18">
        <v>0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0</v>
      </c>
      <c r="AX18">
        <v>1</v>
      </c>
      <c r="AY18">
        <v>1</v>
      </c>
      <c r="AZ18">
        <v>1</v>
      </c>
      <c r="BA18">
        <v>0</v>
      </c>
      <c r="BB18">
        <v>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S18" s="1">
        <f t="shared" si="3"/>
        <v>12</v>
      </c>
      <c r="BT18" s="1">
        <f t="shared" si="4"/>
        <v>8</v>
      </c>
      <c r="BU18" s="1">
        <f t="shared" si="5"/>
        <v>4</v>
      </c>
      <c r="BX18">
        <v>1</v>
      </c>
      <c r="BY18">
        <v>0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S18" s="1">
        <f>SUM(BX18:CQ18)</f>
        <v>8</v>
      </c>
      <c r="CT18" s="1">
        <f t="shared" si="6"/>
        <v>5</v>
      </c>
      <c r="CU18" s="1">
        <f t="shared" si="7"/>
        <v>3</v>
      </c>
    </row>
    <row r="19" spans="2:99" x14ac:dyDescent="0.3">
      <c r="B19">
        <v>1</v>
      </c>
      <c r="C19">
        <v>0</v>
      </c>
      <c r="D19">
        <v>1</v>
      </c>
      <c r="E19">
        <v>1</v>
      </c>
      <c r="F19">
        <v>1</v>
      </c>
      <c r="G19">
        <v>0</v>
      </c>
      <c r="H19">
        <v>1</v>
      </c>
      <c r="I19">
        <v>1</v>
      </c>
      <c r="J19">
        <v>1</v>
      </c>
      <c r="K19">
        <v>1</v>
      </c>
      <c r="L19">
        <v>0</v>
      </c>
      <c r="M19">
        <v>1</v>
      </c>
      <c r="N19">
        <v>1</v>
      </c>
      <c r="O19">
        <v>0</v>
      </c>
      <c r="P19">
        <v>0</v>
      </c>
      <c r="Q19">
        <v>1</v>
      </c>
      <c r="R19">
        <v>1</v>
      </c>
      <c r="S19">
        <v>0</v>
      </c>
      <c r="T19">
        <v>0</v>
      </c>
      <c r="U19">
        <v>0</v>
      </c>
      <c r="V19">
        <v>0</v>
      </c>
      <c r="W19" t="s">
        <v>51</v>
      </c>
      <c r="X19" t="s">
        <v>51</v>
      </c>
      <c r="Y19" t="s">
        <v>51</v>
      </c>
      <c r="Z19" t="s">
        <v>51</v>
      </c>
      <c r="AA19" t="s">
        <v>51</v>
      </c>
      <c r="AB19" t="s">
        <v>51</v>
      </c>
      <c r="AC19" t="s">
        <v>51</v>
      </c>
      <c r="AD19" t="s">
        <v>51</v>
      </c>
      <c r="AE19" t="s">
        <v>51</v>
      </c>
      <c r="AG19" s="1">
        <f t="shared" si="0"/>
        <v>12</v>
      </c>
      <c r="AH19" s="1">
        <f t="shared" si="1"/>
        <v>7</v>
      </c>
      <c r="AI19" s="1">
        <f t="shared" si="2"/>
        <v>5</v>
      </c>
      <c r="AN19">
        <v>1</v>
      </c>
      <c r="AO19">
        <v>0</v>
      </c>
      <c r="AP19">
        <v>1</v>
      </c>
      <c r="AQ19">
        <v>1</v>
      </c>
      <c r="AR19">
        <v>1</v>
      </c>
      <c r="AS19">
        <v>0</v>
      </c>
      <c r="AT19">
        <v>1</v>
      </c>
      <c r="AU19">
        <v>1</v>
      </c>
      <c r="AV19">
        <v>1</v>
      </c>
      <c r="AW19">
        <v>1</v>
      </c>
      <c r="AX19">
        <v>0</v>
      </c>
      <c r="AY19">
        <v>1</v>
      </c>
      <c r="AZ19">
        <v>1</v>
      </c>
      <c r="BA19">
        <v>0</v>
      </c>
      <c r="BB19">
        <v>0</v>
      </c>
      <c r="BC19">
        <v>1</v>
      </c>
      <c r="BD19">
        <v>1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S19" s="1">
        <f t="shared" si="3"/>
        <v>12</v>
      </c>
      <c r="BT19" s="1">
        <f t="shared" si="4"/>
        <v>7</v>
      </c>
      <c r="BU19" s="1">
        <f t="shared" si="5"/>
        <v>5</v>
      </c>
      <c r="BX19">
        <v>1</v>
      </c>
      <c r="BY19">
        <v>0</v>
      </c>
      <c r="BZ19">
        <v>1</v>
      </c>
      <c r="CA19">
        <v>1</v>
      </c>
      <c r="CB19">
        <v>1</v>
      </c>
      <c r="CC19">
        <v>0</v>
      </c>
      <c r="CD19">
        <v>1</v>
      </c>
      <c r="CE19">
        <v>1</v>
      </c>
      <c r="CF19">
        <v>1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S19" s="1">
        <f>SUM(BX19:CQ19)</f>
        <v>7</v>
      </c>
      <c r="CT19" s="1">
        <f t="shared" si="6"/>
        <v>5</v>
      </c>
      <c r="CU19" s="1">
        <f t="shared" si="7"/>
        <v>2</v>
      </c>
    </row>
    <row r="20" spans="2:99" x14ac:dyDescent="0.3"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0</v>
      </c>
      <c r="J20">
        <v>1</v>
      </c>
      <c r="K20">
        <v>1</v>
      </c>
      <c r="L20">
        <v>1</v>
      </c>
      <c r="M20">
        <v>0</v>
      </c>
      <c r="N20">
        <v>0</v>
      </c>
      <c r="O20">
        <v>0</v>
      </c>
      <c r="P20">
        <v>1</v>
      </c>
      <c r="Q20">
        <v>1</v>
      </c>
      <c r="R20">
        <v>1</v>
      </c>
      <c r="S20">
        <v>1</v>
      </c>
      <c r="T20">
        <v>1</v>
      </c>
      <c r="U20">
        <v>0</v>
      </c>
      <c r="V20">
        <v>0</v>
      </c>
      <c r="W20">
        <v>1</v>
      </c>
      <c r="X20">
        <v>0</v>
      </c>
      <c r="Y20">
        <v>0</v>
      </c>
      <c r="Z20">
        <v>1</v>
      </c>
      <c r="AA20">
        <v>0</v>
      </c>
      <c r="AB20">
        <v>1</v>
      </c>
      <c r="AC20">
        <v>1</v>
      </c>
      <c r="AD20">
        <v>0</v>
      </c>
      <c r="AE20">
        <v>0</v>
      </c>
      <c r="AG20" s="1">
        <f t="shared" si="0"/>
        <v>19</v>
      </c>
      <c r="AH20" s="1">
        <f t="shared" si="1"/>
        <v>11</v>
      </c>
      <c r="AI20" s="1">
        <f t="shared" si="2"/>
        <v>8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0</v>
      </c>
      <c r="AV20">
        <v>1</v>
      </c>
      <c r="AW20">
        <v>1</v>
      </c>
      <c r="AX20">
        <v>1</v>
      </c>
      <c r="AY20">
        <v>0</v>
      </c>
      <c r="AZ20">
        <v>0</v>
      </c>
      <c r="BA20">
        <v>0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0</v>
      </c>
      <c r="BH20">
        <v>0</v>
      </c>
      <c r="BI20">
        <v>1</v>
      </c>
      <c r="BJ20">
        <v>0</v>
      </c>
      <c r="BK20">
        <v>0</v>
      </c>
      <c r="BL20">
        <v>1</v>
      </c>
      <c r="BM20">
        <v>0</v>
      </c>
      <c r="BN20">
        <v>1</v>
      </c>
      <c r="BO20">
        <v>1</v>
      </c>
      <c r="BP20">
        <v>0</v>
      </c>
      <c r="BQ20">
        <v>0</v>
      </c>
      <c r="BS20" s="1">
        <f t="shared" si="3"/>
        <v>19</v>
      </c>
      <c r="BT20" s="1">
        <f t="shared" si="4"/>
        <v>11</v>
      </c>
      <c r="BU20" s="1">
        <f t="shared" si="5"/>
        <v>8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0</v>
      </c>
      <c r="CF20">
        <v>1</v>
      </c>
      <c r="CG20">
        <v>0</v>
      </c>
      <c r="CH20">
        <v>0</v>
      </c>
      <c r="CI20">
        <v>1</v>
      </c>
      <c r="CJ20">
        <v>0</v>
      </c>
      <c r="CK20">
        <v>0</v>
      </c>
      <c r="CL20">
        <v>1</v>
      </c>
      <c r="CM20">
        <v>0</v>
      </c>
      <c r="CN20">
        <v>1</v>
      </c>
      <c r="CO20">
        <v>1</v>
      </c>
      <c r="CP20">
        <v>0</v>
      </c>
      <c r="CQ20">
        <v>0</v>
      </c>
      <c r="CS20" s="1">
        <f>SUM(BX20:CQ20)</f>
        <v>12</v>
      </c>
      <c r="CT20" s="1">
        <f t="shared" si="6"/>
        <v>7</v>
      </c>
      <c r="CU20" s="1">
        <f t="shared" si="7"/>
        <v>5</v>
      </c>
    </row>
    <row r="21" spans="2:99" x14ac:dyDescent="0.3">
      <c r="B21">
        <v>1</v>
      </c>
      <c r="C21">
        <v>0</v>
      </c>
      <c r="D21">
        <v>0</v>
      </c>
      <c r="E21">
        <v>1</v>
      </c>
      <c r="F21">
        <v>0</v>
      </c>
      <c r="G21">
        <v>0</v>
      </c>
      <c r="H21">
        <v>1</v>
      </c>
      <c r="I21">
        <v>1</v>
      </c>
      <c r="J21">
        <v>0</v>
      </c>
      <c r="K21">
        <v>1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 t="s">
        <v>51</v>
      </c>
      <c r="T21" t="s">
        <v>51</v>
      </c>
      <c r="U21" t="s">
        <v>51</v>
      </c>
      <c r="V21" t="s">
        <v>51</v>
      </c>
      <c r="W21" t="s">
        <v>51</v>
      </c>
      <c r="X21" t="s">
        <v>51</v>
      </c>
      <c r="Y21" t="s">
        <v>51</v>
      </c>
      <c r="Z21" t="s">
        <v>51</v>
      </c>
      <c r="AA21" t="s">
        <v>51</v>
      </c>
      <c r="AB21" t="s">
        <v>51</v>
      </c>
      <c r="AC21" t="s">
        <v>51</v>
      </c>
      <c r="AD21" t="s">
        <v>51</v>
      </c>
      <c r="AE21" t="s">
        <v>51</v>
      </c>
      <c r="AG21" s="1">
        <f t="shared" si="0"/>
        <v>6</v>
      </c>
      <c r="AH21" s="1">
        <f t="shared" si="1"/>
        <v>3</v>
      </c>
      <c r="AI21" s="1">
        <f t="shared" si="2"/>
        <v>3</v>
      </c>
      <c r="AN21">
        <v>1</v>
      </c>
      <c r="AO21">
        <v>0</v>
      </c>
      <c r="AP21">
        <v>0</v>
      </c>
      <c r="AQ21">
        <v>1</v>
      </c>
      <c r="AR21">
        <v>0</v>
      </c>
      <c r="AS21">
        <v>0</v>
      </c>
      <c r="AT21">
        <v>1</v>
      </c>
      <c r="AU21">
        <v>1</v>
      </c>
      <c r="AV21">
        <v>0</v>
      </c>
      <c r="AW21">
        <v>1</v>
      </c>
      <c r="AX21">
        <v>0</v>
      </c>
      <c r="AY21">
        <v>0</v>
      </c>
      <c r="AZ21">
        <v>1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S21" s="1">
        <f t="shared" si="3"/>
        <v>6</v>
      </c>
      <c r="BT21" s="1">
        <f t="shared" si="4"/>
        <v>3</v>
      </c>
      <c r="BU21" s="1">
        <f t="shared" si="5"/>
        <v>3</v>
      </c>
      <c r="BX21">
        <v>1</v>
      </c>
      <c r="BY21">
        <v>0</v>
      </c>
      <c r="BZ21">
        <v>0</v>
      </c>
      <c r="CA21">
        <v>1</v>
      </c>
      <c r="CB21">
        <v>0</v>
      </c>
      <c r="CC21">
        <v>0</v>
      </c>
      <c r="CD21">
        <v>1</v>
      </c>
      <c r="CE21">
        <v>1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S21" s="1">
        <f>SUM(BX21:CQ21)</f>
        <v>4</v>
      </c>
      <c r="CT21" s="1">
        <f t="shared" si="6"/>
        <v>2</v>
      </c>
      <c r="CU21" s="1">
        <f t="shared" si="7"/>
        <v>2</v>
      </c>
    </row>
    <row r="22" spans="2:99" x14ac:dyDescent="0.3">
      <c r="B22">
        <v>0</v>
      </c>
      <c r="C22">
        <v>0</v>
      </c>
      <c r="D22">
        <v>1</v>
      </c>
      <c r="E22">
        <v>0</v>
      </c>
      <c r="F22">
        <v>0</v>
      </c>
      <c r="G22">
        <v>0</v>
      </c>
      <c r="H22">
        <v>1</v>
      </c>
      <c r="I22">
        <v>1</v>
      </c>
      <c r="J22">
        <v>0</v>
      </c>
      <c r="K22">
        <v>0</v>
      </c>
      <c r="L22">
        <v>0</v>
      </c>
      <c r="M22">
        <v>0</v>
      </c>
      <c r="N22" t="s">
        <v>51</v>
      </c>
      <c r="O22" t="s">
        <v>51</v>
      </c>
      <c r="P22" t="s">
        <v>51</v>
      </c>
      <c r="Q22" t="s">
        <v>51</v>
      </c>
      <c r="R22" t="s">
        <v>51</v>
      </c>
      <c r="S22" t="s">
        <v>51</v>
      </c>
      <c r="T22" t="s">
        <v>51</v>
      </c>
      <c r="U22" t="s">
        <v>51</v>
      </c>
      <c r="V22" t="s">
        <v>51</v>
      </c>
      <c r="W22" t="s">
        <v>51</v>
      </c>
      <c r="X22" t="s">
        <v>51</v>
      </c>
      <c r="Y22" t="s">
        <v>51</v>
      </c>
      <c r="Z22" t="s">
        <v>51</v>
      </c>
      <c r="AA22" t="s">
        <v>51</v>
      </c>
      <c r="AB22" t="s">
        <v>51</v>
      </c>
      <c r="AC22" t="s">
        <v>51</v>
      </c>
      <c r="AD22" t="s">
        <v>51</v>
      </c>
      <c r="AE22" t="s">
        <v>51</v>
      </c>
      <c r="AG22" s="1">
        <f t="shared" si="0"/>
        <v>3</v>
      </c>
      <c r="AH22" s="1">
        <f t="shared" si="1"/>
        <v>2</v>
      </c>
      <c r="AI22" s="1">
        <f t="shared" si="2"/>
        <v>1</v>
      </c>
      <c r="AN22">
        <v>0</v>
      </c>
      <c r="AO22">
        <v>0</v>
      </c>
      <c r="AP22">
        <v>1</v>
      </c>
      <c r="AQ22">
        <v>0</v>
      </c>
      <c r="AR22">
        <v>0</v>
      </c>
      <c r="AS22">
        <v>0</v>
      </c>
      <c r="AT22">
        <v>1</v>
      </c>
      <c r="AU22">
        <v>1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S22" s="1">
        <f t="shared" si="3"/>
        <v>3</v>
      </c>
      <c r="BT22" s="1">
        <f t="shared" si="4"/>
        <v>2</v>
      </c>
      <c r="BU22" s="1">
        <f t="shared" si="5"/>
        <v>1</v>
      </c>
      <c r="BX22">
        <v>0</v>
      </c>
      <c r="BY22">
        <v>0</v>
      </c>
      <c r="BZ22">
        <v>1</v>
      </c>
      <c r="CA22">
        <v>0</v>
      </c>
      <c r="CB22">
        <v>0</v>
      </c>
      <c r="CC22">
        <v>0</v>
      </c>
      <c r="CD22">
        <v>1</v>
      </c>
      <c r="CE22">
        <v>1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S22" s="1">
        <f>SUM(BX22:CQ22)</f>
        <v>3</v>
      </c>
      <c r="CT22" s="1">
        <f t="shared" si="6"/>
        <v>2</v>
      </c>
      <c r="CU22" s="1">
        <f t="shared" si="7"/>
        <v>1</v>
      </c>
    </row>
    <row r="23" spans="2:99" x14ac:dyDescent="0.3">
      <c r="B23">
        <v>0</v>
      </c>
      <c r="C23">
        <v>1</v>
      </c>
      <c r="D23">
        <v>0</v>
      </c>
      <c r="E23">
        <v>0</v>
      </c>
      <c r="F23">
        <v>0</v>
      </c>
      <c r="G23">
        <v>0</v>
      </c>
      <c r="H23" t="s">
        <v>51</v>
      </c>
      <c r="I23" t="s">
        <v>51</v>
      </c>
      <c r="J23" t="s">
        <v>51</v>
      </c>
      <c r="K23" t="s">
        <v>51</v>
      </c>
      <c r="L23" t="s">
        <v>51</v>
      </c>
      <c r="M23" t="s">
        <v>51</v>
      </c>
      <c r="N23" t="s">
        <v>51</v>
      </c>
      <c r="O23" t="s">
        <v>51</v>
      </c>
      <c r="P23" t="s">
        <v>51</v>
      </c>
      <c r="Q23" t="s">
        <v>51</v>
      </c>
      <c r="R23" t="s">
        <v>51</v>
      </c>
      <c r="S23" t="s">
        <v>51</v>
      </c>
      <c r="T23" t="s">
        <v>51</v>
      </c>
      <c r="U23" t="s">
        <v>51</v>
      </c>
      <c r="V23" t="s">
        <v>51</v>
      </c>
      <c r="W23" t="s">
        <v>51</v>
      </c>
      <c r="X23" t="s">
        <v>51</v>
      </c>
      <c r="Y23" t="s">
        <v>51</v>
      </c>
      <c r="Z23" t="s">
        <v>51</v>
      </c>
      <c r="AA23" t="s">
        <v>51</v>
      </c>
      <c r="AB23" t="s">
        <v>51</v>
      </c>
      <c r="AC23" t="s">
        <v>51</v>
      </c>
      <c r="AD23" t="s">
        <v>51</v>
      </c>
      <c r="AE23" t="s">
        <v>51</v>
      </c>
      <c r="AG23" s="1">
        <f t="shared" si="0"/>
        <v>1</v>
      </c>
      <c r="AH23" s="1">
        <f t="shared" si="1"/>
        <v>0</v>
      </c>
      <c r="AI23" s="1">
        <f t="shared" si="2"/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S23" s="1">
        <f t="shared" si="3"/>
        <v>1</v>
      </c>
      <c r="BT23" s="1">
        <f t="shared" si="4"/>
        <v>0</v>
      </c>
      <c r="BU23" s="1">
        <f t="shared" si="5"/>
        <v>1</v>
      </c>
      <c r="BX23">
        <v>0</v>
      </c>
      <c r="BY23">
        <v>1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S23" s="1">
        <f>SUM(BX23:CQ23)</f>
        <v>1</v>
      </c>
      <c r="CT23" s="1">
        <f t="shared" si="6"/>
        <v>0</v>
      </c>
      <c r="CU23" s="1">
        <f t="shared" si="7"/>
        <v>1</v>
      </c>
    </row>
    <row r="24" spans="2:99" x14ac:dyDescent="0.3">
      <c r="B24">
        <v>1</v>
      </c>
      <c r="C24">
        <v>0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0</v>
      </c>
      <c r="M24">
        <v>0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0</v>
      </c>
      <c r="U24">
        <v>1</v>
      </c>
      <c r="V24">
        <v>1</v>
      </c>
      <c r="W24">
        <v>1</v>
      </c>
      <c r="X24">
        <v>0</v>
      </c>
      <c r="Y24">
        <v>0</v>
      </c>
      <c r="Z24">
        <v>1</v>
      </c>
      <c r="AA24">
        <v>0</v>
      </c>
      <c r="AB24">
        <v>1</v>
      </c>
      <c r="AC24">
        <v>1</v>
      </c>
      <c r="AD24">
        <v>1</v>
      </c>
      <c r="AE24">
        <v>0</v>
      </c>
      <c r="AG24" s="1">
        <f t="shared" si="0"/>
        <v>22</v>
      </c>
      <c r="AH24" s="1">
        <f t="shared" si="1"/>
        <v>12</v>
      </c>
      <c r="AI24" s="1">
        <f t="shared" si="2"/>
        <v>10</v>
      </c>
      <c r="AN24">
        <v>1</v>
      </c>
      <c r="AO24">
        <v>0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0</v>
      </c>
      <c r="AY24">
        <v>0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0</v>
      </c>
      <c r="BG24">
        <v>1</v>
      </c>
      <c r="BH24">
        <v>1</v>
      </c>
      <c r="BI24">
        <v>1</v>
      </c>
      <c r="BJ24">
        <v>0</v>
      </c>
      <c r="BK24">
        <v>0</v>
      </c>
      <c r="BL24">
        <v>1</v>
      </c>
      <c r="BM24">
        <v>0</v>
      </c>
      <c r="BN24">
        <v>1</v>
      </c>
      <c r="BO24">
        <v>1</v>
      </c>
      <c r="BP24">
        <v>1</v>
      </c>
      <c r="BQ24">
        <v>0</v>
      </c>
      <c r="BS24" s="1">
        <f t="shared" si="3"/>
        <v>22</v>
      </c>
      <c r="BT24" s="1">
        <f t="shared" si="4"/>
        <v>12</v>
      </c>
      <c r="BU24" s="1">
        <f t="shared" si="5"/>
        <v>10</v>
      </c>
      <c r="BX24">
        <v>1</v>
      </c>
      <c r="BY24">
        <v>0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0</v>
      </c>
      <c r="CK24">
        <v>0</v>
      </c>
      <c r="CL24">
        <v>1</v>
      </c>
      <c r="CM24">
        <v>0</v>
      </c>
      <c r="CN24">
        <v>1</v>
      </c>
      <c r="CO24">
        <v>1</v>
      </c>
      <c r="CP24">
        <v>1</v>
      </c>
      <c r="CQ24">
        <v>0</v>
      </c>
      <c r="CS24" s="1">
        <f>SUM(BX24:CQ24)</f>
        <v>15</v>
      </c>
      <c r="CT24" s="1">
        <f t="shared" si="6"/>
        <v>9</v>
      </c>
      <c r="CU24" s="1">
        <f t="shared" si="7"/>
        <v>6</v>
      </c>
    </row>
    <row r="25" spans="2:99" x14ac:dyDescent="0.3">
      <c r="B25">
        <v>0</v>
      </c>
      <c r="C25">
        <v>0</v>
      </c>
      <c r="D25">
        <v>1</v>
      </c>
      <c r="E25">
        <v>1</v>
      </c>
      <c r="F25">
        <v>1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 t="s">
        <v>51</v>
      </c>
      <c r="P25" t="s">
        <v>51</v>
      </c>
      <c r="Q25" t="s">
        <v>51</v>
      </c>
      <c r="R25" t="s">
        <v>51</v>
      </c>
      <c r="S25" t="s">
        <v>51</v>
      </c>
      <c r="T25" t="s">
        <v>51</v>
      </c>
      <c r="U25" t="s">
        <v>51</v>
      </c>
      <c r="V25" t="s">
        <v>51</v>
      </c>
      <c r="W25" t="s">
        <v>51</v>
      </c>
      <c r="X25" t="s">
        <v>51</v>
      </c>
      <c r="Y25" t="s">
        <v>51</v>
      </c>
      <c r="Z25" t="s">
        <v>51</v>
      </c>
      <c r="AA25" t="s">
        <v>51</v>
      </c>
      <c r="AB25" t="s">
        <v>51</v>
      </c>
      <c r="AC25" t="s">
        <v>51</v>
      </c>
      <c r="AD25" t="s">
        <v>51</v>
      </c>
      <c r="AE25" t="s">
        <v>51</v>
      </c>
      <c r="AG25" s="1">
        <f t="shared" si="0"/>
        <v>4</v>
      </c>
      <c r="AH25" s="1">
        <f t="shared" si="1"/>
        <v>3</v>
      </c>
      <c r="AI25" s="1">
        <f t="shared" si="2"/>
        <v>1</v>
      </c>
      <c r="AN25">
        <v>0</v>
      </c>
      <c r="AO25">
        <v>0</v>
      </c>
      <c r="AP25">
        <v>1</v>
      </c>
      <c r="AQ25">
        <v>1</v>
      </c>
      <c r="AR25">
        <v>1</v>
      </c>
      <c r="AS25">
        <v>0</v>
      </c>
      <c r="AT25">
        <v>0</v>
      </c>
      <c r="AU25">
        <v>0</v>
      </c>
      <c r="AV25">
        <v>1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S25" s="1">
        <f t="shared" si="3"/>
        <v>4</v>
      </c>
      <c r="BT25" s="1">
        <f t="shared" si="4"/>
        <v>3</v>
      </c>
      <c r="BU25" s="1">
        <f t="shared" si="5"/>
        <v>1</v>
      </c>
      <c r="BX25">
        <v>0</v>
      </c>
      <c r="BY25">
        <v>0</v>
      </c>
      <c r="BZ25">
        <v>1</v>
      </c>
      <c r="CA25">
        <v>1</v>
      </c>
      <c r="CB25">
        <v>1</v>
      </c>
      <c r="CC25">
        <v>0</v>
      </c>
      <c r="CD25">
        <v>0</v>
      </c>
      <c r="CE25">
        <v>0</v>
      </c>
      <c r="CF25">
        <v>1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S25" s="1">
        <f>SUM(BX25:CQ25)</f>
        <v>4</v>
      </c>
      <c r="CT25" s="1">
        <f t="shared" si="6"/>
        <v>3</v>
      </c>
      <c r="CU25" s="1">
        <f t="shared" si="7"/>
        <v>1</v>
      </c>
    </row>
    <row r="26" spans="2:99" x14ac:dyDescent="0.3">
      <c r="B26">
        <v>0</v>
      </c>
      <c r="C26">
        <v>0</v>
      </c>
      <c r="D26">
        <v>1</v>
      </c>
      <c r="E26">
        <v>0</v>
      </c>
      <c r="F26">
        <v>1</v>
      </c>
      <c r="G26">
        <v>0</v>
      </c>
      <c r="H26">
        <v>1</v>
      </c>
      <c r="I26">
        <v>0</v>
      </c>
      <c r="J26">
        <v>0</v>
      </c>
      <c r="K26">
        <v>1</v>
      </c>
      <c r="L26">
        <v>0</v>
      </c>
      <c r="M26">
        <v>0</v>
      </c>
      <c r="N26">
        <v>0</v>
      </c>
      <c r="O26">
        <v>0</v>
      </c>
      <c r="P26" t="s">
        <v>51</v>
      </c>
      <c r="Q26" t="s">
        <v>51</v>
      </c>
      <c r="R26" t="s">
        <v>51</v>
      </c>
      <c r="S26" t="s">
        <v>51</v>
      </c>
      <c r="T26" t="s">
        <v>51</v>
      </c>
      <c r="U26" t="s">
        <v>51</v>
      </c>
      <c r="V26" t="s">
        <v>51</v>
      </c>
      <c r="W26" t="s">
        <v>51</v>
      </c>
      <c r="X26" t="s">
        <v>51</v>
      </c>
      <c r="Y26" t="s">
        <v>51</v>
      </c>
      <c r="Z26" t="s">
        <v>51</v>
      </c>
      <c r="AA26" t="s">
        <v>51</v>
      </c>
      <c r="AB26" t="s">
        <v>51</v>
      </c>
      <c r="AC26" t="s">
        <v>51</v>
      </c>
      <c r="AD26" t="s">
        <v>51</v>
      </c>
      <c r="AE26" t="s">
        <v>51</v>
      </c>
      <c r="AG26" s="1">
        <f t="shared" si="0"/>
        <v>4</v>
      </c>
      <c r="AH26" s="1">
        <f t="shared" si="1"/>
        <v>3</v>
      </c>
      <c r="AI26" s="1">
        <f t="shared" si="2"/>
        <v>1</v>
      </c>
      <c r="AN26">
        <v>0</v>
      </c>
      <c r="AO26">
        <v>0</v>
      </c>
      <c r="AP26">
        <v>1</v>
      </c>
      <c r="AQ26">
        <v>0</v>
      </c>
      <c r="AR26">
        <v>1</v>
      </c>
      <c r="AS26">
        <v>0</v>
      </c>
      <c r="AT26">
        <v>1</v>
      </c>
      <c r="AU26">
        <v>0</v>
      </c>
      <c r="AV26">
        <v>0</v>
      </c>
      <c r="AW26">
        <v>1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S26" s="1">
        <f t="shared" si="3"/>
        <v>4</v>
      </c>
      <c r="BT26" s="1">
        <f t="shared" si="4"/>
        <v>3</v>
      </c>
      <c r="BU26" s="1">
        <f t="shared" si="5"/>
        <v>1</v>
      </c>
      <c r="BX26">
        <v>0</v>
      </c>
      <c r="BY26">
        <v>0</v>
      </c>
      <c r="BZ26">
        <v>1</v>
      </c>
      <c r="CA26">
        <v>0</v>
      </c>
      <c r="CB26">
        <v>1</v>
      </c>
      <c r="CC26">
        <v>0</v>
      </c>
      <c r="CD26">
        <v>1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S26" s="1">
        <f>SUM(BX26:CQ26)</f>
        <v>3</v>
      </c>
      <c r="CT26" s="1">
        <f t="shared" si="6"/>
        <v>3</v>
      </c>
      <c r="CU26" s="1">
        <f t="shared" si="7"/>
        <v>0</v>
      </c>
    </row>
    <row r="27" spans="2:99" x14ac:dyDescent="0.3"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0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0</v>
      </c>
      <c r="U27">
        <v>1</v>
      </c>
      <c r="V27">
        <v>1</v>
      </c>
      <c r="W27">
        <v>0</v>
      </c>
      <c r="X27">
        <v>1</v>
      </c>
      <c r="Y27">
        <v>0</v>
      </c>
      <c r="Z27">
        <v>0</v>
      </c>
      <c r="AA27">
        <v>1</v>
      </c>
      <c r="AB27">
        <v>0</v>
      </c>
      <c r="AC27">
        <v>1</v>
      </c>
      <c r="AD27">
        <v>1</v>
      </c>
      <c r="AE27">
        <v>0</v>
      </c>
      <c r="AG27" s="1">
        <f t="shared" si="0"/>
        <v>23</v>
      </c>
      <c r="AH27" s="1">
        <f t="shared" si="1"/>
        <v>12</v>
      </c>
      <c r="AI27" s="1">
        <f t="shared" si="2"/>
        <v>11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0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0</v>
      </c>
      <c r="BG27">
        <v>1</v>
      </c>
      <c r="BH27">
        <v>1</v>
      </c>
      <c r="BI27">
        <v>0</v>
      </c>
      <c r="BJ27">
        <v>1</v>
      </c>
      <c r="BK27">
        <v>0</v>
      </c>
      <c r="BL27">
        <v>0</v>
      </c>
      <c r="BM27">
        <v>1</v>
      </c>
      <c r="BN27">
        <v>0</v>
      </c>
      <c r="BO27">
        <v>1</v>
      </c>
      <c r="BP27">
        <v>1</v>
      </c>
      <c r="BQ27">
        <v>0</v>
      </c>
      <c r="BS27" s="1">
        <f t="shared" si="3"/>
        <v>23</v>
      </c>
      <c r="BT27" s="1">
        <f t="shared" si="4"/>
        <v>12</v>
      </c>
      <c r="BU27" s="1">
        <f t="shared" si="5"/>
        <v>11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0</v>
      </c>
      <c r="CJ27">
        <v>1</v>
      </c>
      <c r="CK27">
        <v>0</v>
      </c>
      <c r="CL27">
        <v>0</v>
      </c>
      <c r="CM27">
        <v>1</v>
      </c>
      <c r="CN27">
        <v>0</v>
      </c>
      <c r="CO27">
        <v>1</v>
      </c>
      <c r="CP27">
        <v>1</v>
      </c>
      <c r="CQ27">
        <v>0</v>
      </c>
      <c r="CS27" s="1">
        <f>SUM(BX27:CQ27)</f>
        <v>15</v>
      </c>
      <c r="CT27" s="1">
        <f t="shared" si="6"/>
        <v>8</v>
      </c>
      <c r="CU27" s="1">
        <f t="shared" si="7"/>
        <v>7</v>
      </c>
    </row>
    <row r="28" spans="2:99" x14ac:dyDescent="0.3">
      <c r="B28">
        <v>0</v>
      </c>
      <c r="C28">
        <v>1</v>
      </c>
      <c r="D28">
        <v>0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 t="s">
        <v>51</v>
      </c>
      <c r="M28" t="s">
        <v>51</v>
      </c>
      <c r="N28" t="s">
        <v>51</v>
      </c>
      <c r="O28" t="s">
        <v>51</v>
      </c>
      <c r="P28" t="s">
        <v>51</v>
      </c>
      <c r="Q28" t="s">
        <v>51</v>
      </c>
      <c r="R28" t="s">
        <v>51</v>
      </c>
      <c r="S28" t="s">
        <v>51</v>
      </c>
      <c r="T28" t="s">
        <v>51</v>
      </c>
      <c r="U28" t="s">
        <v>51</v>
      </c>
      <c r="V28" t="s">
        <v>51</v>
      </c>
      <c r="W28" t="s">
        <v>51</v>
      </c>
      <c r="X28" t="s">
        <v>51</v>
      </c>
      <c r="Y28" t="s">
        <v>51</v>
      </c>
      <c r="Z28" t="s">
        <v>51</v>
      </c>
      <c r="AA28" t="s">
        <v>51</v>
      </c>
      <c r="AB28" t="s">
        <v>51</v>
      </c>
      <c r="AC28" t="s">
        <v>51</v>
      </c>
      <c r="AD28" t="s">
        <v>51</v>
      </c>
      <c r="AE28" t="s">
        <v>51</v>
      </c>
      <c r="AG28" s="1">
        <f t="shared" si="0"/>
        <v>2</v>
      </c>
      <c r="AH28" s="1">
        <f t="shared" si="1"/>
        <v>0</v>
      </c>
      <c r="AI28" s="1">
        <f t="shared" si="2"/>
        <v>2</v>
      </c>
      <c r="AN28">
        <v>0</v>
      </c>
      <c r="AO28">
        <v>1</v>
      </c>
      <c r="AP28">
        <v>0</v>
      </c>
      <c r="AQ28">
        <v>0</v>
      </c>
      <c r="AR28">
        <v>0</v>
      </c>
      <c r="AS28">
        <v>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S28" s="1">
        <f t="shared" si="3"/>
        <v>2</v>
      </c>
      <c r="BT28" s="1">
        <f t="shared" si="4"/>
        <v>0</v>
      </c>
      <c r="BU28" s="1">
        <f t="shared" si="5"/>
        <v>2</v>
      </c>
      <c r="BX28">
        <v>0</v>
      </c>
      <c r="BY28">
        <v>1</v>
      </c>
      <c r="BZ28">
        <v>0</v>
      </c>
      <c r="CA28">
        <v>0</v>
      </c>
      <c r="CB28">
        <v>0</v>
      </c>
      <c r="CC28">
        <v>1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S28" s="1">
        <f>SUM(BX28:CQ28)</f>
        <v>2</v>
      </c>
      <c r="CT28" s="1">
        <f t="shared" si="6"/>
        <v>0</v>
      </c>
      <c r="CU28" s="1">
        <f t="shared" si="7"/>
        <v>2</v>
      </c>
    </row>
    <row r="29" spans="2:99" x14ac:dyDescent="0.3">
      <c r="B29">
        <v>0</v>
      </c>
      <c r="C29">
        <v>1</v>
      </c>
      <c r="D29">
        <v>0</v>
      </c>
      <c r="E29">
        <v>0</v>
      </c>
      <c r="F29">
        <v>0</v>
      </c>
      <c r="G29">
        <v>0</v>
      </c>
      <c r="H29" t="s">
        <v>51</v>
      </c>
      <c r="I29" t="s">
        <v>51</v>
      </c>
      <c r="J29" t="s">
        <v>51</v>
      </c>
      <c r="K29" t="s">
        <v>51</v>
      </c>
      <c r="L29" t="s">
        <v>51</v>
      </c>
      <c r="M29" t="s">
        <v>51</v>
      </c>
      <c r="N29" t="s">
        <v>51</v>
      </c>
      <c r="O29" t="s">
        <v>51</v>
      </c>
      <c r="P29" t="s">
        <v>51</v>
      </c>
      <c r="Q29" t="s">
        <v>51</v>
      </c>
      <c r="R29" t="s">
        <v>51</v>
      </c>
      <c r="S29" t="s">
        <v>51</v>
      </c>
      <c r="T29" t="s">
        <v>51</v>
      </c>
      <c r="U29" t="s">
        <v>51</v>
      </c>
      <c r="V29" t="s">
        <v>51</v>
      </c>
      <c r="W29" t="s">
        <v>51</v>
      </c>
      <c r="X29" t="s">
        <v>51</v>
      </c>
      <c r="Y29" t="s">
        <v>51</v>
      </c>
      <c r="Z29" t="s">
        <v>51</v>
      </c>
      <c r="AA29" t="s">
        <v>51</v>
      </c>
      <c r="AB29" t="s">
        <v>51</v>
      </c>
      <c r="AC29" t="s">
        <v>51</v>
      </c>
      <c r="AD29" t="s">
        <v>51</v>
      </c>
      <c r="AE29" t="s">
        <v>51</v>
      </c>
      <c r="AG29" s="1">
        <f t="shared" si="0"/>
        <v>1</v>
      </c>
      <c r="AH29" s="1">
        <f t="shared" si="1"/>
        <v>0</v>
      </c>
      <c r="AI29" s="1">
        <f t="shared" si="2"/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S29" s="1">
        <f t="shared" si="3"/>
        <v>1</v>
      </c>
      <c r="BT29" s="1">
        <f t="shared" si="4"/>
        <v>0</v>
      </c>
      <c r="BU29" s="1">
        <f t="shared" si="5"/>
        <v>1</v>
      </c>
      <c r="BX29">
        <v>0</v>
      </c>
      <c r="BY29">
        <v>1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S29" s="1">
        <f>SUM(BX29:CQ29)</f>
        <v>1</v>
      </c>
      <c r="CT29" s="1">
        <f t="shared" si="6"/>
        <v>0</v>
      </c>
      <c r="CU29" s="1">
        <f t="shared" si="7"/>
        <v>1</v>
      </c>
    </row>
    <row r="30" spans="2:99" x14ac:dyDescent="0.3"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0</v>
      </c>
      <c r="K30">
        <v>0</v>
      </c>
      <c r="L30">
        <v>1</v>
      </c>
      <c r="M30">
        <v>1</v>
      </c>
      <c r="N30">
        <v>0</v>
      </c>
      <c r="O30">
        <v>1</v>
      </c>
      <c r="P30">
        <v>0</v>
      </c>
      <c r="Q30">
        <v>1</v>
      </c>
      <c r="R30">
        <v>0</v>
      </c>
      <c r="S30">
        <v>1</v>
      </c>
      <c r="T30">
        <v>0</v>
      </c>
      <c r="U30">
        <v>0</v>
      </c>
      <c r="V30">
        <v>0</v>
      </c>
      <c r="W30">
        <v>0</v>
      </c>
      <c r="X30" t="s">
        <v>51</v>
      </c>
      <c r="Y30" t="s">
        <v>51</v>
      </c>
      <c r="Z30" t="s">
        <v>51</v>
      </c>
      <c r="AA30" t="s">
        <v>51</v>
      </c>
      <c r="AB30" t="s">
        <v>51</v>
      </c>
      <c r="AC30" t="s">
        <v>51</v>
      </c>
      <c r="AD30" t="s">
        <v>51</v>
      </c>
      <c r="AE30" t="s">
        <v>51</v>
      </c>
      <c r="AG30" s="1">
        <f t="shared" si="0"/>
        <v>13</v>
      </c>
      <c r="AH30" s="1">
        <f t="shared" si="1"/>
        <v>5</v>
      </c>
      <c r="AI30" s="1">
        <f t="shared" si="2"/>
        <v>8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0</v>
      </c>
      <c r="AW30">
        <v>0</v>
      </c>
      <c r="AX30">
        <v>1</v>
      </c>
      <c r="AY30">
        <v>1</v>
      </c>
      <c r="AZ30">
        <v>0</v>
      </c>
      <c r="BA30">
        <v>1</v>
      </c>
      <c r="BB30">
        <v>0</v>
      </c>
      <c r="BC30">
        <v>1</v>
      </c>
      <c r="BD30">
        <v>0</v>
      </c>
      <c r="BE30">
        <v>1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S30" s="1">
        <f t="shared" si="3"/>
        <v>13</v>
      </c>
      <c r="BT30" s="1">
        <f t="shared" si="4"/>
        <v>5</v>
      </c>
      <c r="BU30" s="1">
        <f t="shared" si="5"/>
        <v>8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S30" s="1">
        <f>SUM(BX30:CQ30)</f>
        <v>8</v>
      </c>
      <c r="CT30" s="1">
        <f t="shared" si="6"/>
        <v>4</v>
      </c>
      <c r="CU30" s="1">
        <f t="shared" si="7"/>
        <v>4</v>
      </c>
    </row>
    <row r="31" spans="2:99" x14ac:dyDescent="0.3">
      <c r="B31">
        <v>1</v>
      </c>
      <c r="C31">
        <v>0</v>
      </c>
      <c r="D31">
        <v>1</v>
      </c>
      <c r="E31">
        <v>1</v>
      </c>
      <c r="F31">
        <v>1</v>
      </c>
      <c r="G31">
        <v>1</v>
      </c>
      <c r="H31">
        <v>1</v>
      </c>
      <c r="I31">
        <v>0</v>
      </c>
      <c r="J31">
        <v>0</v>
      </c>
      <c r="K31">
        <v>1</v>
      </c>
      <c r="L31">
        <v>1</v>
      </c>
      <c r="M31">
        <v>0</v>
      </c>
      <c r="N31">
        <v>1</v>
      </c>
      <c r="O31">
        <v>0</v>
      </c>
      <c r="P31">
        <v>0</v>
      </c>
      <c r="Q31">
        <v>0</v>
      </c>
      <c r="R31">
        <v>0</v>
      </c>
      <c r="S31" t="s">
        <v>51</v>
      </c>
      <c r="T31" t="s">
        <v>51</v>
      </c>
      <c r="U31" t="s">
        <v>51</v>
      </c>
      <c r="V31" t="s">
        <v>51</v>
      </c>
      <c r="W31" t="s">
        <v>51</v>
      </c>
      <c r="X31" t="s">
        <v>51</v>
      </c>
      <c r="Y31" t="s">
        <v>51</v>
      </c>
      <c r="Z31" t="s">
        <v>51</v>
      </c>
      <c r="AA31" t="s">
        <v>51</v>
      </c>
      <c r="AB31" t="s">
        <v>51</v>
      </c>
      <c r="AC31" t="s">
        <v>51</v>
      </c>
      <c r="AD31" t="s">
        <v>51</v>
      </c>
      <c r="AE31" t="s">
        <v>51</v>
      </c>
      <c r="AG31" s="1">
        <f t="shared" si="0"/>
        <v>9</v>
      </c>
      <c r="AH31" s="1">
        <f t="shared" si="1"/>
        <v>6</v>
      </c>
      <c r="AI31" s="1">
        <f t="shared" si="2"/>
        <v>3</v>
      </c>
      <c r="AN31">
        <v>1</v>
      </c>
      <c r="AO31">
        <v>0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0</v>
      </c>
      <c r="AV31">
        <v>0</v>
      </c>
      <c r="AW31">
        <v>1</v>
      </c>
      <c r="AX31">
        <v>1</v>
      </c>
      <c r="AY31">
        <v>0</v>
      </c>
      <c r="AZ31">
        <v>1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S31" s="1">
        <f t="shared" si="3"/>
        <v>9</v>
      </c>
      <c r="BT31" s="1">
        <f t="shared" si="4"/>
        <v>6</v>
      </c>
      <c r="BU31" s="1">
        <f t="shared" si="5"/>
        <v>3</v>
      </c>
      <c r="BX31">
        <v>1</v>
      </c>
      <c r="BY31">
        <v>0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S31" s="1">
        <f>SUM(BX31:CQ31)</f>
        <v>6</v>
      </c>
      <c r="CT31" s="1">
        <f t="shared" si="6"/>
        <v>4</v>
      </c>
      <c r="CU31" s="1">
        <f t="shared" si="7"/>
        <v>2</v>
      </c>
    </row>
    <row r="32" spans="2:99" x14ac:dyDescent="0.3">
      <c r="B32">
        <v>1</v>
      </c>
      <c r="C32">
        <v>1</v>
      </c>
      <c r="D32">
        <v>1</v>
      </c>
      <c r="E32">
        <v>0</v>
      </c>
      <c r="F32">
        <v>0</v>
      </c>
      <c r="G32">
        <v>1</v>
      </c>
      <c r="H32">
        <v>1</v>
      </c>
      <c r="I32">
        <v>0</v>
      </c>
      <c r="J32">
        <v>1</v>
      </c>
      <c r="K32">
        <v>0</v>
      </c>
      <c r="L32">
        <v>1</v>
      </c>
      <c r="M32">
        <v>0</v>
      </c>
      <c r="N32">
        <v>0</v>
      </c>
      <c r="O32">
        <v>1</v>
      </c>
      <c r="P32">
        <v>1</v>
      </c>
      <c r="Q32">
        <v>1</v>
      </c>
      <c r="R32">
        <v>0</v>
      </c>
      <c r="S32">
        <v>0</v>
      </c>
      <c r="T32">
        <v>0</v>
      </c>
      <c r="U32">
        <v>0</v>
      </c>
      <c r="V32" t="s">
        <v>51</v>
      </c>
      <c r="W32" t="s">
        <v>51</v>
      </c>
      <c r="X32" t="s">
        <v>51</v>
      </c>
      <c r="Y32" t="s">
        <v>51</v>
      </c>
      <c r="Z32" t="s">
        <v>51</v>
      </c>
      <c r="AA32" t="s">
        <v>51</v>
      </c>
      <c r="AB32" t="s">
        <v>51</v>
      </c>
      <c r="AC32" t="s">
        <v>51</v>
      </c>
      <c r="AD32" t="s">
        <v>51</v>
      </c>
      <c r="AE32" t="s">
        <v>51</v>
      </c>
      <c r="AG32" s="1">
        <f t="shared" si="0"/>
        <v>10</v>
      </c>
      <c r="AH32" s="1">
        <f t="shared" si="1"/>
        <v>6</v>
      </c>
      <c r="AI32" s="1">
        <f t="shared" si="2"/>
        <v>4</v>
      </c>
      <c r="AN32">
        <v>1</v>
      </c>
      <c r="AO32">
        <v>1</v>
      </c>
      <c r="AP32">
        <v>1</v>
      </c>
      <c r="AQ32">
        <v>0</v>
      </c>
      <c r="AR32">
        <v>0</v>
      </c>
      <c r="AS32">
        <v>1</v>
      </c>
      <c r="AT32">
        <v>1</v>
      </c>
      <c r="AU32">
        <v>0</v>
      </c>
      <c r="AV32">
        <v>1</v>
      </c>
      <c r="AW32">
        <v>0</v>
      </c>
      <c r="AX32">
        <v>1</v>
      </c>
      <c r="AY32">
        <v>0</v>
      </c>
      <c r="AZ32">
        <v>0</v>
      </c>
      <c r="BA32">
        <v>1</v>
      </c>
      <c r="BB32">
        <v>1</v>
      </c>
      <c r="BC32">
        <v>1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S32" s="1">
        <f t="shared" si="3"/>
        <v>10</v>
      </c>
      <c r="BT32" s="1">
        <f t="shared" si="4"/>
        <v>6</v>
      </c>
      <c r="BU32" s="1">
        <f t="shared" si="5"/>
        <v>4</v>
      </c>
      <c r="BX32">
        <v>1</v>
      </c>
      <c r="BY32">
        <v>1</v>
      </c>
      <c r="BZ32">
        <v>1</v>
      </c>
      <c r="CA32">
        <v>0</v>
      </c>
      <c r="CB32">
        <v>0</v>
      </c>
      <c r="CC32">
        <v>1</v>
      </c>
      <c r="CD32">
        <v>1</v>
      </c>
      <c r="CE32">
        <v>0</v>
      </c>
      <c r="CF32">
        <v>1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S32" s="1">
        <f>SUM(BX32:CQ32)</f>
        <v>6</v>
      </c>
      <c r="CT32" s="1">
        <f t="shared" si="6"/>
        <v>4</v>
      </c>
      <c r="CU32" s="1">
        <f t="shared" si="7"/>
        <v>2</v>
      </c>
    </row>
    <row r="33" spans="2:99" x14ac:dyDescent="0.3">
      <c r="B33">
        <v>1</v>
      </c>
      <c r="C33">
        <v>1</v>
      </c>
      <c r="D33">
        <v>1</v>
      </c>
      <c r="E33">
        <v>1</v>
      </c>
      <c r="F33">
        <v>0</v>
      </c>
      <c r="G33">
        <v>1</v>
      </c>
      <c r="H33">
        <v>1</v>
      </c>
      <c r="I33">
        <v>0</v>
      </c>
      <c r="J33">
        <v>1</v>
      </c>
      <c r="K33">
        <v>1</v>
      </c>
      <c r="L33">
        <v>1</v>
      </c>
      <c r="M33">
        <v>1</v>
      </c>
      <c r="N33">
        <v>0</v>
      </c>
      <c r="O33">
        <v>1</v>
      </c>
      <c r="P33">
        <v>1</v>
      </c>
      <c r="Q33">
        <v>0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0</v>
      </c>
      <c r="Y33">
        <v>1</v>
      </c>
      <c r="Z33">
        <v>0</v>
      </c>
      <c r="AA33">
        <v>0</v>
      </c>
      <c r="AB33">
        <v>0</v>
      </c>
      <c r="AC33">
        <v>0</v>
      </c>
      <c r="AD33" t="s">
        <v>51</v>
      </c>
      <c r="AE33" t="s">
        <v>51</v>
      </c>
      <c r="AG33" s="1">
        <f t="shared" si="0"/>
        <v>19</v>
      </c>
      <c r="AH33" s="1">
        <f t="shared" si="1"/>
        <v>9</v>
      </c>
      <c r="AI33" s="1">
        <f t="shared" si="2"/>
        <v>10</v>
      </c>
      <c r="AN33">
        <v>1</v>
      </c>
      <c r="AO33">
        <v>1</v>
      </c>
      <c r="AP33">
        <v>1</v>
      </c>
      <c r="AQ33">
        <v>1</v>
      </c>
      <c r="AR33">
        <v>0</v>
      </c>
      <c r="AS33">
        <v>1</v>
      </c>
      <c r="AT33">
        <v>1</v>
      </c>
      <c r="AU33">
        <v>0</v>
      </c>
      <c r="AV33">
        <v>1</v>
      </c>
      <c r="AW33">
        <v>1</v>
      </c>
      <c r="AX33">
        <v>1</v>
      </c>
      <c r="AY33">
        <v>1</v>
      </c>
      <c r="AZ33">
        <v>0</v>
      </c>
      <c r="BA33">
        <v>1</v>
      </c>
      <c r="BB33">
        <v>1</v>
      </c>
      <c r="BC33">
        <v>0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0</v>
      </c>
      <c r="BK33">
        <v>1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S33" s="1">
        <f t="shared" si="3"/>
        <v>19</v>
      </c>
      <c r="BT33" s="1">
        <f t="shared" si="4"/>
        <v>9</v>
      </c>
      <c r="BU33" s="1">
        <f t="shared" si="5"/>
        <v>10</v>
      </c>
      <c r="BX33">
        <v>1</v>
      </c>
      <c r="BY33">
        <v>1</v>
      </c>
      <c r="BZ33">
        <v>1</v>
      </c>
      <c r="CA33">
        <v>1</v>
      </c>
      <c r="CB33">
        <v>0</v>
      </c>
      <c r="CC33">
        <v>1</v>
      </c>
      <c r="CD33">
        <v>1</v>
      </c>
      <c r="CE33">
        <v>0</v>
      </c>
      <c r="CF33">
        <v>1</v>
      </c>
      <c r="CG33">
        <v>1</v>
      </c>
      <c r="CH33">
        <v>1</v>
      </c>
      <c r="CI33">
        <v>1</v>
      </c>
      <c r="CJ33">
        <v>0</v>
      </c>
      <c r="CK33">
        <v>1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S33" s="1">
        <f>SUM(BX33:CQ33)</f>
        <v>11</v>
      </c>
      <c r="CT33" s="1">
        <f t="shared" si="6"/>
        <v>5</v>
      </c>
      <c r="CU33" s="1">
        <f t="shared" si="7"/>
        <v>6</v>
      </c>
    </row>
    <row r="34" spans="2:99" x14ac:dyDescent="0.3">
      <c r="B34">
        <v>1</v>
      </c>
      <c r="C34">
        <v>1</v>
      </c>
      <c r="D34">
        <v>1</v>
      </c>
      <c r="E34">
        <v>0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0</v>
      </c>
      <c r="Q34">
        <v>1</v>
      </c>
      <c r="R34">
        <v>1</v>
      </c>
      <c r="S34">
        <v>0</v>
      </c>
      <c r="T34">
        <v>1</v>
      </c>
      <c r="U34">
        <v>0</v>
      </c>
      <c r="V34">
        <v>0</v>
      </c>
      <c r="W34">
        <v>0</v>
      </c>
      <c r="X34">
        <v>0</v>
      </c>
      <c r="Y34" t="s">
        <v>51</v>
      </c>
      <c r="Z34" t="s">
        <v>51</v>
      </c>
      <c r="AA34" t="s">
        <v>51</v>
      </c>
      <c r="AB34" t="s">
        <v>51</v>
      </c>
      <c r="AC34" t="s">
        <v>51</v>
      </c>
      <c r="AD34" t="s">
        <v>51</v>
      </c>
      <c r="AE34" t="s">
        <v>51</v>
      </c>
      <c r="AG34" s="1">
        <f t="shared" si="0"/>
        <v>16</v>
      </c>
      <c r="AH34" s="1">
        <f t="shared" si="1"/>
        <v>9</v>
      </c>
      <c r="AI34" s="1">
        <f t="shared" si="2"/>
        <v>7</v>
      </c>
      <c r="AN34">
        <v>1</v>
      </c>
      <c r="AO34">
        <v>1</v>
      </c>
      <c r="AP34">
        <v>1</v>
      </c>
      <c r="AQ34">
        <v>0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0</v>
      </c>
      <c r="BC34">
        <v>1</v>
      </c>
      <c r="BD34">
        <v>1</v>
      </c>
      <c r="BE34">
        <v>0</v>
      </c>
      <c r="BF34">
        <v>1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S34" s="1">
        <f t="shared" si="3"/>
        <v>16</v>
      </c>
      <c r="BT34" s="1">
        <f t="shared" si="4"/>
        <v>9</v>
      </c>
      <c r="BU34" s="1">
        <f t="shared" si="5"/>
        <v>7</v>
      </c>
      <c r="BX34">
        <v>1</v>
      </c>
      <c r="BY34">
        <v>1</v>
      </c>
      <c r="BZ34">
        <v>1</v>
      </c>
      <c r="CA34">
        <v>0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S34" s="1">
        <f>SUM(BX34:CQ34)</f>
        <v>8</v>
      </c>
      <c r="CT34" s="1">
        <f t="shared" si="6"/>
        <v>5</v>
      </c>
      <c r="CU34" s="1">
        <f t="shared" si="7"/>
        <v>3</v>
      </c>
    </row>
    <row r="35" spans="2:99" x14ac:dyDescent="0.3">
      <c r="B35">
        <v>1</v>
      </c>
      <c r="C35">
        <v>0</v>
      </c>
      <c r="D35">
        <v>0</v>
      </c>
      <c r="E35">
        <v>0</v>
      </c>
      <c r="F35">
        <v>1</v>
      </c>
      <c r="G35">
        <v>1</v>
      </c>
      <c r="H35">
        <v>1</v>
      </c>
      <c r="I35">
        <v>1</v>
      </c>
      <c r="J35">
        <v>0</v>
      </c>
      <c r="K35">
        <v>1</v>
      </c>
      <c r="L35">
        <v>0</v>
      </c>
      <c r="M35">
        <v>0</v>
      </c>
      <c r="N35">
        <v>1</v>
      </c>
      <c r="O35">
        <v>0</v>
      </c>
      <c r="P35">
        <v>1</v>
      </c>
      <c r="Q35">
        <v>0</v>
      </c>
      <c r="R35">
        <v>1</v>
      </c>
      <c r="S35">
        <v>0</v>
      </c>
      <c r="T35">
        <v>0</v>
      </c>
      <c r="U35">
        <v>1</v>
      </c>
      <c r="V35">
        <v>1</v>
      </c>
      <c r="W35">
        <v>0</v>
      </c>
      <c r="X35">
        <v>0</v>
      </c>
      <c r="Y35">
        <v>0</v>
      </c>
      <c r="Z35">
        <v>0</v>
      </c>
      <c r="AA35" t="s">
        <v>51</v>
      </c>
      <c r="AB35" t="s">
        <v>51</v>
      </c>
      <c r="AC35" t="s">
        <v>51</v>
      </c>
      <c r="AD35" t="s">
        <v>51</v>
      </c>
      <c r="AE35" t="s">
        <v>51</v>
      </c>
      <c r="AG35" s="1">
        <f t="shared" si="0"/>
        <v>11</v>
      </c>
      <c r="AH35" s="1">
        <f t="shared" si="1"/>
        <v>7</v>
      </c>
      <c r="AI35" s="1">
        <f t="shared" si="2"/>
        <v>4</v>
      </c>
      <c r="AN35">
        <v>1</v>
      </c>
      <c r="AO35">
        <v>0</v>
      </c>
      <c r="AP35">
        <v>0</v>
      </c>
      <c r="AQ35">
        <v>0</v>
      </c>
      <c r="AR35">
        <v>1</v>
      </c>
      <c r="AS35">
        <v>1</v>
      </c>
      <c r="AT35">
        <v>1</v>
      </c>
      <c r="AU35">
        <v>1</v>
      </c>
      <c r="AV35">
        <v>0</v>
      </c>
      <c r="AW35">
        <v>1</v>
      </c>
      <c r="AX35">
        <v>0</v>
      </c>
      <c r="AY35">
        <v>0</v>
      </c>
      <c r="AZ35">
        <v>1</v>
      </c>
      <c r="BA35">
        <v>0</v>
      </c>
      <c r="BB35">
        <v>1</v>
      </c>
      <c r="BC35">
        <v>0</v>
      </c>
      <c r="BD35">
        <v>1</v>
      </c>
      <c r="BE35">
        <v>0</v>
      </c>
      <c r="BF35">
        <v>0</v>
      </c>
      <c r="BG35">
        <v>1</v>
      </c>
      <c r="BH35">
        <v>1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S35" s="1">
        <f t="shared" si="3"/>
        <v>11</v>
      </c>
      <c r="BT35" s="1">
        <f t="shared" si="4"/>
        <v>7</v>
      </c>
      <c r="BU35" s="1">
        <f t="shared" si="5"/>
        <v>4</v>
      </c>
      <c r="BX35">
        <v>1</v>
      </c>
      <c r="BY35">
        <v>0</v>
      </c>
      <c r="BZ35">
        <v>0</v>
      </c>
      <c r="CA35">
        <v>0</v>
      </c>
      <c r="CB35">
        <v>1</v>
      </c>
      <c r="CC35">
        <v>1</v>
      </c>
      <c r="CD35">
        <v>1</v>
      </c>
      <c r="CE35">
        <v>1</v>
      </c>
      <c r="CF35">
        <v>0</v>
      </c>
      <c r="CG35">
        <v>1</v>
      </c>
      <c r="CH35">
        <v>1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S35" s="1">
        <f>SUM(BX35:CQ35)</f>
        <v>7</v>
      </c>
      <c r="CT35" s="1">
        <f t="shared" si="6"/>
        <v>4</v>
      </c>
      <c r="CU35" s="1">
        <f t="shared" si="7"/>
        <v>3</v>
      </c>
    </row>
    <row r="36" spans="2:99" x14ac:dyDescent="0.3">
      <c r="B36">
        <v>1</v>
      </c>
      <c r="C36">
        <v>1</v>
      </c>
      <c r="D36">
        <v>1</v>
      </c>
      <c r="E36">
        <v>1</v>
      </c>
      <c r="F36">
        <v>1</v>
      </c>
      <c r="G36">
        <v>0</v>
      </c>
      <c r="H36">
        <v>1</v>
      </c>
      <c r="I36">
        <v>1</v>
      </c>
      <c r="J36">
        <v>1</v>
      </c>
      <c r="K36">
        <v>1</v>
      </c>
      <c r="L36">
        <v>0</v>
      </c>
      <c r="M36">
        <v>1</v>
      </c>
      <c r="N36">
        <v>1</v>
      </c>
      <c r="O36">
        <v>0</v>
      </c>
      <c r="P36">
        <v>1</v>
      </c>
      <c r="Q36">
        <v>0</v>
      </c>
      <c r="R36">
        <v>0</v>
      </c>
      <c r="S36">
        <v>1</v>
      </c>
      <c r="T36">
        <v>0</v>
      </c>
      <c r="U36">
        <v>0</v>
      </c>
      <c r="V36">
        <v>1</v>
      </c>
      <c r="W36">
        <v>0</v>
      </c>
      <c r="X36">
        <v>1</v>
      </c>
      <c r="Y36">
        <v>1</v>
      </c>
      <c r="Z36">
        <v>0</v>
      </c>
      <c r="AA36">
        <v>0</v>
      </c>
      <c r="AB36">
        <v>0</v>
      </c>
      <c r="AC36">
        <v>0</v>
      </c>
      <c r="AD36" t="s">
        <v>51</v>
      </c>
      <c r="AE36" t="s">
        <v>51</v>
      </c>
      <c r="AG36" s="1">
        <f t="shared" si="0"/>
        <v>16</v>
      </c>
      <c r="AH36" s="1">
        <f t="shared" si="1"/>
        <v>9</v>
      </c>
      <c r="AI36" s="1">
        <f t="shared" si="2"/>
        <v>7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0</v>
      </c>
      <c r="AT36">
        <v>1</v>
      </c>
      <c r="AU36">
        <v>1</v>
      </c>
      <c r="AV36">
        <v>1</v>
      </c>
      <c r="AW36">
        <v>1</v>
      </c>
      <c r="AX36">
        <v>0</v>
      </c>
      <c r="AY36">
        <v>1</v>
      </c>
      <c r="AZ36">
        <v>1</v>
      </c>
      <c r="BA36">
        <v>0</v>
      </c>
      <c r="BB36">
        <v>1</v>
      </c>
      <c r="BC36">
        <v>0</v>
      </c>
      <c r="BD36">
        <v>0</v>
      </c>
      <c r="BE36">
        <v>1</v>
      </c>
      <c r="BF36">
        <v>0</v>
      </c>
      <c r="BG36">
        <v>0</v>
      </c>
      <c r="BH36">
        <v>1</v>
      </c>
      <c r="BI36">
        <v>0</v>
      </c>
      <c r="BJ36">
        <v>1</v>
      </c>
      <c r="BK36">
        <v>1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S36" s="1">
        <f t="shared" si="3"/>
        <v>16</v>
      </c>
      <c r="BT36" s="1">
        <f t="shared" si="4"/>
        <v>9</v>
      </c>
      <c r="BU36" s="1">
        <f t="shared" si="5"/>
        <v>7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0</v>
      </c>
      <c r="CD36">
        <v>1</v>
      </c>
      <c r="CE36">
        <v>1</v>
      </c>
      <c r="CF36">
        <v>1</v>
      </c>
      <c r="CG36">
        <v>0</v>
      </c>
      <c r="CH36">
        <v>1</v>
      </c>
      <c r="CI36">
        <v>0</v>
      </c>
      <c r="CJ36">
        <v>1</v>
      </c>
      <c r="CK36">
        <v>1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S36" s="1">
        <f>SUM(BX36:CQ36)</f>
        <v>11</v>
      </c>
      <c r="CT36" s="1">
        <f t="shared" si="6"/>
        <v>7</v>
      </c>
      <c r="CU36" s="1">
        <f t="shared" si="7"/>
        <v>4</v>
      </c>
    </row>
    <row r="37" spans="2:99" x14ac:dyDescent="0.3">
      <c r="B37">
        <v>1</v>
      </c>
      <c r="C37">
        <v>1</v>
      </c>
      <c r="D37">
        <v>1</v>
      </c>
      <c r="E37">
        <v>1</v>
      </c>
      <c r="F37">
        <v>0</v>
      </c>
      <c r="G37">
        <v>1</v>
      </c>
      <c r="H37">
        <v>1</v>
      </c>
      <c r="I37">
        <v>1</v>
      </c>
      <c r="J37">
        <v>1</v>
      </c>
      <c r="K37">
        <v>1</v>
      </c>
      <c r="L37">
        <v>0</v>
      </c>
      <c r="M37">
        <v>0</v>
      </c>
      <c r="N37">
        <v>1</v>
      </c>
      <c r="O37">
        <v>0</v>
      </c>
      <c r="P37">
        <v>1</v>
      </c>
      <c r="Q37">
        <v>1</v>
      </c>
      <c r="R37">
        <v>0</v>
      </c>
      <c r="S37">
        <v>1</v>
      </c>
      <c r="T37">
        <v>1</v>
      </c>
      <c r="U37">
        <v>1</v>
      </c>
      <c r="V37">
        <v>0</v>
      </c>
      <c r="W37">
        <v>0</v>
      </c>
      <c r="X37">
        <v>0</v>
      </c>
      <c r="Y37">
        <v>1</v>
      </c>
      <c r="Z37">
        <v>0</v>
      </c>
      <c r="AA37">
        <v>0</v>
      </c>
      <c r="AB37">
        <v>0</v>
      </c>
      <c r="AC37">
        <v>1</v>
      </c>
      <c r="AD37">
        <v>0</v>
      </c>
      <c r="AE37">
        <v>0</v>
      </c>
      <c r="AG37" s="1">
        <f t="shared" si="0"/>
        <v>17</v>
      </c>
      <c r="AH37" s="1">
        <f t="shared" si="1"/>
        <v>7</v>
      </c>
      <c r="AI37" s="1">
        <f t="shared" si="2"/>
        <v>10</v>
      </c>
      <c r="AN37">
        <v>1</v>
      </c>
      <c r="AO37">
        <v>1</v>
      </c>
      <c r="AP37">
        <v>1</v>
      </c>
      <c r="AQ37">
        <v>1</v>
      </c>
      <c r="AR37">
        <v>0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0</v>
      </c>
      <c r="AY37">
        <v>0</v>
      </c>
      <c r="AZ37">
        <v>1</v>
      </c>
      <c r="BA37">
        <v>0</v>
      </c>
      <c r="BB37">
        <v>1</v>
      </c>
      <c r="BC37">
        <v>1</v>
      </c>
      <c r="BD37">
        <v>0</v>
      </c>
      <c r="BE37">
        <v>1</v>
      </c>
      <c r="BF37">
        <v>1</v>
      </c>
      <c r="BG37">
        <v>1</v>
      </c>
      <c r="BH37">
        <v>0</v>
      </c>
      <c r="BI37">
        <v>0</v>
      </c>
      <c r="BJ37">
        <v>0</v>
      </c>
      <c r="BK37">
        <v>1</v>
      </c>
      <c r="BL37">
        <v>0</v>
      </c>
      <c r="BM37">
        <v>0</v>
      </c>
      <c r="BN37">
        <v>0</v>
      </c>
      <c r="BO37">
        <v>1</v>
      </c>
      <c r="BP37">
        <v>0</v>
      </c>
      <c r="BQ37">
        <v>0</v>
      </c>
      <c r="BS37" s="1">
        <f t="shared" si="3"/>
        <v>17</v>
      </c>
      <c r="BT37" s="1">
        <f t="shared" si="4"/>
        <v>7</v>
      </c>
      <c r="BU37" s="1">
        <f t="shared" si="5"/>
        <v>10</v>
      </c>
      <c r="BX37">
        <v>1</v>
      </c>
      <c r="BY37">
        <v>1</v>
      </c>
      <c r="BZ37">
        <v>1</v>
      </c>
      <c r="CA37">
        <v>1</v>
      </c>
      <c r="CB37">
        <v>0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0</v>
      </c>
      <c r="CI37">
        <v>0</v>
      </c>
      <c r="CJ37">
        <v>0</v>
      </c>
      <c r="CK37">
        <v>1</v>
      </c>
      <c r="CL37">
        <v>0</v>
      </c>
      <c r="CM37">
        <v>0</v>
      </c>
      <c r="CN37">
        <v>0</v>
      </c>
      <c r="CO37">
        <v>1</v>
      </c>
      <c r="CP37">
        <v>0</v>
      </c>
      <c r="CQ37">
        <v>0</v>
      </c>
      <c r="CS37" s="1">
        <f>SUM(BX37:CQ37)</f>
        <v>11</v>
      </c>
      <c r="CT37" s="1">
        <f t="shared" si="6"/>
        <v>4</v>
      </c>
      <c r="CU37" s="1">
        <f t="shared" si="7"/>
        <v>7</v>
      </c>
    </row>
    <row r="38" spans="2:99" x14ac:dyDescent="0.3">
      <c r="B38">
        <v>1</v>
      </c>
      <c r="C38">
        <v>1</v>
      </c>
      <c r="D38">
        <v>0</v>
      </c>
      <c r="E38">
        <v>1</v>
      </c>
      <c r="F38">
        <v>1</v>
      </c>
      <c r="G38">
        <v>0</v>
      </c>
      <c r="H38">
        <v>1</v>
      </c>
      <c r="I38">
        <v>0</v>
      </c>
      <c r="J38">
        <v>1</v>
      </c>
      <c r="K38">
        <v>0</v>
      </c>
      <c r="L38">
        <v>1</v>
      </c>
      <c r="M38">
        <v>1</v>
      </c>
      <c r="N38">
        <v>0</v>
      </c>
      <c r="O38">
        <v>1</v>
      </c>
      <c r="P38">
        <v>0</v>
      </c>
      <c r="Q38">
        <v>0</v>
      </c>
      <c r="R38">
        <v>1</v>
      </c>
      <c r="S38">
        <v>1</v>
      </c>
      <c r="T38">
        <v>0</v>
      </c>
      <c r="U38">
        <v>1</v>
      </c>
      <c r="V38">
        <v>0</v>
      </c>
      <c r="W38">
        <v>1</v>
      </c>
      <c r="X38">
        <v>0</v>
      </c>
      <c r="Y38">
        <v>1</v>
      </c>
      <c r="Z38">
        <v>0</v>
      </c>
      <c r="AA38">
        <v>0</v>
      </c>
      <c r="AB38">
        <v>1</v>
      </c>
      <c r="AC38">
        <v>0</v>
      </c>
      <c r="AD38">
        <v>0</v>
      </c>
      <c r="AE38">
        <v>0</v>
      </c>
      <c r="AG38" s="1">
        <f t="shared" si="0"/>
        <v>15</v>
      </c>
      <c r="AH38" s="1">
        <f t="shared" si="1"/>
        <v>7</v>
      </c>
      <c r="AI38" s="1">
        <f t="shared" si="2"/>
        <v>8</v>
      </c>
      <c r="AN38">
        <v>1</v>
      </c>
      <c r="AO38">
        <v>1</v>
      </c>
      <c r="AP38">
        <v>0</v>
      </c>
      <c r="AQ38">
        <v>1</v>
      </c>
      <c r="AR38">
        <v>1</v>
      </c>
      <c r="AS38">
        <v>0</v>
      </c>
      <c r="AT38">
        <v>1</v>
      </c>
      <c r="AU38">
        <v>0</v>
      </c>
      <c r="AV38">
        <v>1</v>
      </c>
      <c r="AW38">
        <v>0</v>
      </c>
      <c r="AX38">
        <v>1</v>
      </c>
      <c r="AY38">
        <v>1</v>
      </c>
      <c r="AZ38">
        <v>0</v>
      </c>
      <c r="BA38">
        <v>1</v>
      </c>
      <c r="BB38">
        <v>0</v>
      </c>
      <c r="BC38">
        <v>0</v>
      </c>
      <c r="BD38">
        <v>1</v>
      </c>
      <c r="BE38">
        <v>1</v>
      </c>
      <c r="BF38">
        <v>0</v>
      </c>
      <c r="BG38">
        <v>1</v>
      </c>
      <c r="BH38">
        <v>0</v>
      </c>
      <c r="BI38">
        <v>1</v>
      </c>
      <c r="BJ38">
        <v>0</v>
      </c>
      <c r="BK38">
        <v>1</v>
      </c>
      <c r="BL38">
        <v>0</v>
      </c>
      <c r="BM38">
        <v>0</v>
      </c>
      <c r="BN38">
        <v>1</v>
      </c>
      <c r="BO38">
        <v>0</v>
      </c>
      <c r="BP38">
        <v>0</v>
      </c>
      <c r="BQ38">
        <v>0</v>
      </c>
      <c r="BS38" s="1">
        <f t="shared" si="3"/>
        <v>15</v>
      </c>
      <c r="BT38" s="1">
        <f t="shared" si="4"/>
        <v>7</v>
      </c>
      <c r="BU38" s="1">
        <f t="shared" si="5"/>
        <v>8</v>
      </c>
      <c r="BX38">
        <v>1</v>
      </c>
      <c r="BY38">
        <v>1</v>
      </c>
      <c r="BZ38">
        <v>0</v>
      </c>
      <c r="CA38">
        <v>1</v>
      </c>
      <c r="CB38">
        <v>1</v>
      </c>
      <c r="CC38">
        <v>0</v>
      </c>
      <c r="CD38">
        <v>1</v>
      </c>
      <c r="CE38">
        <v>0</v>
      </c>
      <c r="CF38">
        <v>1</v>
      </c>
      <c r="CG38">
        <v>1</v>
      </c>
      <c r="CH38">
        <v>0</v>
      </c>
      <c r="CI38">
        <v>1</v>
      </c>
      <c r="CJ38">
        <v>0</v>
      </c>
      <c r="CK38">
        <v>1</v>
      </c>
      <c r="CL38">
        <v>0</v>
      </c>
      <c r="CM38">
        <v>0</v>
      </c>
      <c r="CN38">
        <v>1</v>
      </c>
      <c r="CO38">
        <v>0</v>
      </c>
      <c r="CP38">
        <v>0</v>
      </c>
      <c r="CQ38">
        <v>0</v>
      </c>
      <c r="CS38" s="1">
        <f>SUM(BX38:CQ38)</f>
        <v>10</v>
      </c>
      <c r="CT38" s="1">
        <f t="shared" si="6"/>
        <v>5</v>
      </c>
      <c r="CU38" s="1">
        <f t="shared" si="7"/>
        <v>5</v>
      </c>
    </row>
    <row r="39" spans="2:99" x14ac:dyDescent="0.3"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0</v>
      </c>
      <c r="T39">
        <v>0</v>
      </c>
      <c r="U39">
        <v>1</v>
      </c>
      <c r="V39">
        <v>0</v>
      </c>
      <c r="W39">
        <v>1</v>
      </c>
      <c r="X39">
        <v>1</v>
      </c>
      <c r="Y39">
        <v>0</v>
      </c>
      <c r="Z39">
        <v>1</v>
      </c>
      <c r="AA39">
        <v>0</v>
      </c>
      <c r="AB39">
        <v>1</v>
      </c>
      <c r="AC39">
        <v>1</v>
      </c>
      <c r="AD39">
        <v>1</v>
      </c>
      <c r="AE39">
        <v>1</v>
      </c>
      <c r="AG39" s="1">
        <f t="shared" si="0"/>
        <v>25</v>
      </c>
      <c r="AH39" s="1">
        <f t="shared" si="1"/>
        <v>13</v>
      </c>
      <c r="AI39" s="1">
        <f t="shared" si="2"/>
        <v>12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0</v>
      </c>
      <c r="BF39">
        <v>0</v>
      </c>
      <c r="BG39">
        <v>1</v>
      </c>
      <c r="BH39">
        <v>0</v>
      </c>
      <c r="BI39">
        <v>1</v>
      </c>
      <c r="BJ39">
        <v>1</v>
      </c>
      <c r="BK39">
        <v>0</v>
      </c>
      <c r="BL39">
        <v>1</v>
      </c>
      <c r="BM39">
        <v>0</v>
      </c>
      <c r="BN39">
        <v>1</v>
      </c>
      <c r="BO39">
        <v>1</v>
      </c>
      <c r="BP39">
        <v>1</v>
      </c>
      <c r="BQ39">
        <v>1</v>
      </c>
      <c r="BS39" s="1">
        <f t="shared" si="3"/>
        <v>25</v>
      </c>
      <c r="BT39" s="1">
        <f t="shared" si="4"/>
        <v>13</v>
      </c>
      <c r="BU39" s="1">
        <f t="shared" si="5"/>
        <v>12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0</v>
      </c>
      <c r="CI39">
        <v>1</v>
      </c>
      <c r="CJ39">
        <v>1</v>
      </c>
      <c r="CK39">
        <v>0</v>
      </c>
      <c r="CL39">
        <v>1</v>
      </c>
      <c r="CM39">
        <v>0</v>
      </c>
      <c r="CN39">
        <v>1</v>
      </c>
      <c r="CO39">
        <v>1</v>
      </c>
      <c r="CP39">
        <v>1</v>
      </c>
      <c r="CQ39">
        <v>1</v>
      </c>
      <c r="CS39" s="1">
        <f>SUM(BX39:CQ39)</f>
        <v>17</v>
      </c>
      <c r="CT39" s="1">
        <f t="shared" si="6"/>
        <v>9</v>
      </c>
      <c r="CU39" s="1">
        <f t="shared" si="7"/>
        <v>8</v>
      </c>
    </row>
    <row r="40" spans="2:99" x14ac:dyDescent="0.3">
      <c r="B40">
        <v>1</v>
      </c>
      <c r="C40">
        <v>1</v>
      </c>
      <c r="D40">
        <v>1</v>
      </c>
      <c r="E40">
        <v>1</v>
      </c>
      <c r="F40">
        <v>1</v>
      </c>
      <c r="G40">
        <v>0</v>
      </c>
      <c r="H40">
        <v>1</v>
      </c>
      <c r="I40">
        <v>0</v>
      </c>
      <c r="J40">
        <v>0</v>
      </c>
      <c r="K40">
        <v>1</v>
      </c>
      <c r="L40">
        <v>1</v>
      </c>
      <c r="M40">
        <v>1</v>
      </c>
      <c r="N40">
        <v>0</v>
      </c>
      <c r="O40">
        <v>1</v>
      </c>
      <c r="P40">
        <v>0</v>
      </c>
      <c r="Q40">
        <v>1</v>
      </c>
      <c r="R40">
        <v>0</v>
      </c>
      <c r="S40">
        <v>1</v>
      </c>
      <c r="T40">
        <v>0</v>
      </c>
      <c r="U40">
        <v>1</v>
      </c>
      <c r="V40">
        <v>1</v>
      </c>
      <c r="W40">
        <v>0</v>
      </c>
      <c r="X40">
        <v>0</v>
      </c>
      <c r="Y40">
        <v>1</v>
      </c>
      <c r="Z40">
        <v>0</v>
      </c>
      <c r="AA40">
        <v>0</v>
      </c>
      <c r="AB40">
        <v>0</v>
      </c>
      <c r="AC40">
        <v>0</v>
      </c>
      <c r="AD40" t="s">
        <v>51</v>
      </c>
      <c r="AE40" t="s">
        <v>51</v>
      </c>
      <c r="AG40" s="1">
        <f t="shared" si="0"/>
        <v>15</v>
      </c>
      <c r="AH40" s="1">
        <f t="shared" si="1"/>
        <v>6</v>
      </c>
      <c r="AI40" s="1">
        <f t="shared" si="2"/>
        <v>9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0</v>
      </c>
      <c r="AT40">
        <v>1</v>
      </c>
      <c r="AU40">
        <v>0</v>
      </c>
      <c r="AV40">
        <v>0</v>
      </c>
      <c r="AW40">
        <v>1</v>
      </c>
      <c r="AX40">
        <v>1</v>
      </c>
      <c r="AY40">
        <v>1</v>
      </c>
      <c r="AZ40">
        <v>0</v>
      </c>
      <c r="BA40">
        <v>1</v>
      </c>
      <c r="BB40">
        <v>0</v>
      </c>
      <c r="BC40">
        <v>1</v>
      </c>
      <c r="BD40">
        <v>0</v>
      </c>
      <c r="BE40">
        <v>1</v>
      </c>
      <c r="BF40">
        <v>0</v>
      </c>
      <c r="BG40">
        <v>1</v>
      </c>
      <c r="BH40">
        <v>1</v>
      </c>
      <c r="BI40">
        <v>0</v>
      </c>
      <c r="BJ40">
        <v>0</v>
      </c>
      <c r="BK40">
        <v>1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S40" s="1">
        <f t="shared" si="3"/>
        <v>15</v>
      </c>
      <c r="BT40" s="1">
        <f t="shared" si="4"/>
        <v>6</v>
      </c>
      <c r="BU40" s="1">
        <f t="shared" si="5"/>
        <v>9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0</v>
      </c>
      <c r="CD40">
        <v>1</v>
      </c>
      <c r="CE40">
        <v>0</v>
      </c>
      <c r="CF40">
        <v>0</v>
      </c>
      <c r="CG40">
        <v>1</v>
      </c>
      <c r="CH40">
        <v>1</v>
      </c>
      <c r="CI40">
        <v>0</v>
      </c>
      <c r="CJ40">
        <v>0</v>
      </c>
      <c r="CK40">
        <v>1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S40" s="1">
        <f>SUM(BX40:CQ40)</f>
        <v>9</v>
      </c>
      <c r="CT40" s="1">
        <f t="shared" si="6"/>
        <v>5</v>
      </c>
      <c r="CU40" s="1">
        <f t="shared" si="7"/>
        <v>4</v>
      </c>
    </row>
    <row r="41" spans="2:99" x14ac:dyDescent="0.3">
      <c r="B41">
        <v>0</v>
      </c>
      <c r="C41">
        <v>1</v>
      </c>
      <c r="D41">
        <v>0</v>
      </c>
      <c r="E41">
        <v>0</v>
      </c>
      <c r="F41">
        <v>1</v>
      </c>
      <c r="G41">
        <v>0</v>
      </c>
      <c r="H41">
        <v>1</v>
      </c>
      <c r="I41">
        <v>1</v>
      </c>
      <c r="J41">
        <v>0</v>
      </c>
      <c r="K41">
        <v>0</v>
      </c>
      <c r="L41">
        <v>1</v>
      </c>
      <c r="M41">
        <v>1</v>
      </c>
      <c r="N41">
        <v>1</v>
      </c>
      <c r="O41">
        <v>0</v>
      </c>
      <c r="P41">
        <v>0</v>
      </c>
      <c r="Q41">
        <v>0</v>
      </c>
      <c r="R41">
        <v>0</v>
      </c>
      <c r="S41" t="s">
        <v>51</v>
      </c>
      <c r="T41" t="s">
        <v>51</v>
      </c>
      <c r="U41" t="s">
        <v>51</v>
      </c>
      <c r="V41" t="s">
        <v>51</v>
      </c>
      <c r="W41" t="s">
        <v>51</v>
      </c>
      <c r="X41" t="s">
        <v>51</v>
      </c>
      <c r="Y41" t="s">
        <v>51</v>
      </c>
      <c r="Z41" t="s">
        <v>51</v>
      </c>
      <c r="AA41" t="s">
        <v>51</v>
      </c>
      <c r="AB41" t="s">
        <v>51</v>
      </c>
      <c r="AC41" t="s">
        <v>51</v>
      </c>
      <c r="AD41" t="s">
        <v>51</v>
      </c>
      <c r="AE41" t="s">
        <v>51</v>
      </c>
      <c r="AG41" s="1">
        <f t="shared" si="0"/>
        <v>7</v>
      </c>
      <c r="AH41" s="1">
        <f t="shared" si="1"/>
        <v>4</v>
      </c>
      <c r="AI41" s="1">
        <f t="shared" si="2"/>
        <v>3</v>
      </c>
      <c r="AN41">
        <v>0</v>
      </c>
      <c r="AO41">
        <v>1</v>
      </c>
      <c r="AP41">
        <v>0</v>
      </c>
      <c r="AQ41">
        <v>0</v>
      </c>
      <c r="AR41">
        <v>1</v>
      </c>
      <c r="AS41">
        <v>0</v>
      </c>
      <c r="AT41">
        <v>1</v>
      </c>
      <c r="AU41">
        <v>1</v>
      </c>
      <c r="AV41">
        <v>0</v>
      </c>
      <c r="AW41">
        <v>0</v>
      </c>
      <c r="AX41">
        <v>1</v>
      </c>
      <c r="AY41">
        <v>1</v>
      </c>
      <c r="AZ41">
        <v>1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S41" s="1">
        <f t="shared" si="3"/>
        <v>7</v>
      </c>
      <c r="BT41" s="1">
        <f t="shared" si="4"/>
        <v>4</v>
      </c>
      <c r="BU41" s="1">
        <f t="shared" si="5"/>
        <v>3</v>
      </c>
      <c r="BX41">
        <v>0</v>
      </c>
      <c r="BY41">
        <v>1</v>
      </c>
      <c r="BZ41">
        <v>0</v>
      </c>
      <c r="CA41">
        <v>0</v>
      </c>
      <c r="CB41">
        <v>1</v>
      </c>
      <c r="CC41">
        <v>0</v>
      </c>
      <c r="CD41">
        <v>1</v>
      </c>
      <c r="CE41">
        <v>1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S41" s="1">
        <f>SUM(BX41:CQ41)</f>
        <v>4</v>
      </c>
      <c r="CT41" s="1">
        <f t="shared" si="6"/>
        <v>2</v>
      </c>
      <c r="CU41" s="1">
        <f t="shared" si="7"/>
        <v>2</v>
      </c>
    </row>
    <row r="42" spans="2:99" x14ac:dyDescent="0.3">
      <c r="B42">
        <v>0</v>
      </c>
      <c r="C42">
        <v>0</v>
      </c>
      <c r="D42">
        <v>0</v>
      </c>
      <c r="E42">
        <v>0</v>
      </c>
      <c r="F42" t="s">
        <v>51</v>
      </c>
      <c r="G42" t="s">
        <v>51</v>
      </c>
      <c r="H42" t="s">
        <v>51</v>
      </c>
      <c r="I42" t="s">
        <v>51</v>
      </c>
      <c r="J42" t="s">
        <v>51</v>
      </c>
      <c r="K42" t="s">
        <v>51</v>
      </c>
      <c r="L42" t="s">
        <v>51</v>
      </c>
      <c r="M42" t="s">
        <v>51</v>
      </c>
      <c r="N42" t="s">
        <v>51</v>
      </c>
      <c r="O42" t="s">
        <v>51</v>
      </c>
      <c r="P42" t="s">
        <v>51</v>
      </c>
      <c r="Q42" t="s">
        <v>51</v>
      </c>
      <c r="R42" t="s">
        <v>51</v>
      </c>
      <c r="S42" t="s">
        <v>51</v>
      </c>
      <c r="T42" t="s">
        <v>51</v>
      </c>
      <c r="U42" t="s">
        <v>51</v>
      </c>
      <c r="V42" t="s">
        <v>51</v>
      </c>
      <c r="W42" t="s">
        <v>51</v>
      </c>
      <c r="X42" t="s">
        <v>51</v>
      </c>
      <c r="Y42" t="s">
        <v>51</v>
      </c>
      <c r="Z42" t="s">
        <v>51</v>
      </c>
      <c r="AA42" t="s">
        <v>51</v>
      </c>
      <c r="AB42" t="s">
        <v>51</v>
      </c>
      <c r="AC42" t="s">
        <v>51</v>
      </c>
      <c r="AD42" t="s">
        <v>51</v>
      </c>
      <c r="AE42" t="s">
        <v>51</v>
      </c>
      <c r="AG42" s="1">
        <f t="shared" si="0"/>
        <v>0</v>
      </c>
      <c r="AH42" s="1">
        <f t="shared" si="1"/>
        <v>0</v>
      </c>
      <c r="AI42" s="1">
        <f t="shared" si="2"/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S42" s="1">
        <f t="shared" si="3"/>
        <v>0</v>
      </c>
      <c r="BT42" s="1">
        <f t="shared" si="4"/>
        <v>0</v>
      </c>
      <c r="BU42" s="1">
        <f t="shared" si="5"/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S42" s="1">
        <f>SUM(BX42:CQ42)</f>
        <v>0</v>
      </c>
      <c r="CT42" s="1">
        <f t="shared" si="6"/>
        <v>0</v>
      </c>
      <c r="CU42" s="1">
        <f t="shared" si="7"/>
        <v>0</v>
      </c>
    </row>
    <row r="43" spans="2:99" x14ac:dyDescent="0.3">
      <c r="B43">
        <v>1</v>
      </c>
      <c r="C43">
        <v>1</v>
      </c>
      <c r="D43">
        <v>1</v>
      </c>
      <c r="E43">
        <v>0</v>
      </c>
      <c r="F43">
        <v>1</v>
      </c>
      <c r="G43">
        <v>1</v>
      </c>
      <c r="H43">
        <v>1</v>
      </c>
      <c r="I43">
        <v>1</v>
      </c>
      <c r="J43">
        <v>0</v>
      </c>
      <c r="K43">
        <v>1</v>
      </c>
      <c r="L43">
        <v>0</v>
      </c>
      <c r="M43">
        <v>1</v>
      </c>
      <c r="N43">
        <v>0</v>
      </c>
      <c r="O43">
        <v>0</v>
      </c>
      <c r="P43">
        <v>1</v>
      </c>
      <c r="Q43">
        <v>0</v>
      </c>
      <c r="R43">
        <v>0</v>
      </c>
      <c r="S43">
        <v>1</v>
      </c>
      <c r="T43">
        <v>0</v>
      </c>
      <c r="U43">
        <v>1</v>
      </c>
      <c r="V43">
        <v>1</v>
      </c>
      <c r="W43">
        <v>1</v>
      </c>
      <c r="X43">
        <v>1</v>
      </c>
      <c r="Y43">
        <v>1</v>
      </c>
      <c r="Z43">
        <v>0</v>
      </c>
      <c r="AA43">
        <v>0</v>
      </c>
      <c r="AB43">
        <v>0</v>
      </c>
      <c r="AC43">
        <v>0</v>
      </c>
      <c r="AD43" t="s">
        <v>51</v>
      </c>
      <c r="AE43" t="s">
        <v>51</v>
      </c>
      <c r="AG43" s="1">
        <f t="shared" si="0"/>
        <v>16</v>
      </c>
      <c r="AH43" s="1">
        <f t="shared" si="1"/>
        <v>7</v>
      </c>
      <c r="AI43" s="1">
        <f t="shared" si="2"/>
        <v>9</v>
      </c>
      <c r="AN43">
        <v>1</v>
      </c>
      <c r="AO43">
        <v>1</v>
      </c>
      <c r="AP43">
        <v>1</v>
      </c>
      <c r="AQ43">
        <v>0</v>
      </c>
      <c r="AR43">
        <v>1</v>
      </c>
      <c r="AS43">
        <v>1</v>
      </c>
      <c r="AT43">
        <v>1</v>
      </c>
      <c r="AU43">
        <v>1</v>
      </c>
      <c r="AV43">
        <v>0</v>
      </c>
      <c r="AW43">
        <v>1</v>
      </c>
      <c r="AX43">
        <v>0</v>
      </c>
      <c r="AY43">
        <v>1</v>
      </c>
      <c r="AZ43">
        <v>0</v>
      </c>
      <c r="BA43">
        <v>0</v>
      </c>
      <c r="BB43">
        <v>1</v>
      </c>
      <c r="BC43">
        <v>0</v>
      </c>
      <c r="BD43">
        <v>0</v>
      </c>
      <c r="BE43">
        <v>1</v>
      </c>
      <c r="BF43">
        <v>0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S43" s="1">
        <f t="shared" si="3"/>
        <v>16</v>
      </c>
      <c r="BT43" s="1">
        <f t="shared" si="4"/>
        <v>7</v>
      </c>
      <c r="BU43" s="1">
        <f t="shared" si="5"/>
        <v>9</v>
      </c>
      <c r="BX43">
        <v>1</v>
      </c>
      <c r="BY43">
        <v>1</v>
      </c>
      <c r="BZ43">
        <v>1</v>
      </c>
      <c r="CA43">
        <v>0</v>
      </c>
      <c r="CB43">
        <v>1</v>
      </c>
      <c r="CC43">
        <v>1</v>
      </c>
      <c r="CD43">
        <v>1</v>
      </c>
      <c r="CE43">
        <v>1</v>
      </c>
      <c r="CF43">
        <v>0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S43" s="1">
        <f>SUM(BX43:CQ43)</f>
        <v>12</v>
      </c>
      <c r="CT43" s="1">
        <f t="shared" si="6"/>
        <v>6</v>
      </c>
      <c r="CU43" s="1">
        <f t="shared" si="7"/>
        <v>6</v>
      </c>
    </row>
    <row r="44" spans="2:99" x14ac:dyDescent="0.3">
      <c r="B44">
        <v>1</v>
      </c>
      <c r="C44">
        <v>1</v>
      </c>
      <c r="D44">
        <v>1</v>
      </c>
      <c r="E44">
        <v>0</v>
      </c>
      <c r="F44">
        <v>0</v>
      </c>
      <c r="G44">
        <v>1</v>
      </c>
      <c r="H44">
        <v>0</v>
      </c>
      <c r="I44">
        <v>1</v>
      </c>
      <c r="J44">
        <v>0</v>
      </c>
      <c r="K44">
        <v>0</v>
      </c>
      <c r="L44">
        <v>1</v>
      </c>
      <c r="M44">
        <v>0</v>
      </c>
      <c r="N44">
        <v>1</v>
      </c>
      <c r="O44">
        <v>1</v>
      </c>
      <c r="P44">
        <v>0</v>
      </c>
      <c r="Q44">
        <v>1</v>
      </c>
      <c r="R44">
        <v>1</v>
      </c>
      <c r="S44">
        <v>1</v>
      </c>
      <c r="T44">
        <v>0</v>
      </c>
      <c r="U44">
        <v>1</v>
      </c>
      <c r="V44">
        <v>0</v>
      </c>
      <c r="W44">
        <v>0</v>
      </c>
      <c r="X44">
        <v>1</v>
      </c>
      <c r="Y44">
        <v>1</v>
      </c>
      <c r="Z44">
        <v>0</v>
      </c>
      <c r="AA44">
        <v>0</v>
      </c>
      <c r="AB44">
        <v>0</v>
      </c>
      <c r="AC44">
        <v>0</v>
      </c>
      <c r="AD44" t="s">
        <v>51</v>
      </c>
      <c r="AE44" t="s">
        <v>51</v>
      </c>
      <c r="AG44" s="1">
        <f t="shared" si="0"/>
        <v>14</v>
      </c>
      <c r="AH44" s="1">
        <f t="shared" si="1"/>
        <v>6</v>
      </c>
      <c r="AI44" s="1">
        <f t="shared" si="2"/>
        <v>8</v>
      </c>
      <c r="AN44">
        <v>1</v>
      </c>
      <c r="AO44">
        <v>1</v>
      </c>
      <c r="AP44">
        <v>1</v>
      </c>
      <c r="AQ44">
        <v>0</v>
      </c>
      <c r="AR44">
        <v>0</v>
      </c>
      <c r="AS44">
        <v>1</v>
      </c>
      <c r="AT44">
        <v>0</v>
      </c>
      <c r="AU44">
        <v>1</v>
      </c>
      <c r="AV44">
        <v>0</v>
      </c>
      <c r="AW44">
        <v>0</v>
      </c>
      <c r="AX44">
        <v>1</v>
      </c>
      <c r="AY44">
        <v>0</v>
      </c>
      <c r="AZ44">
        <v>1</v>
      </c>
      <c r="BA44">
        <v>1</v>
      </c>
      <c r="BB44">
        <v>0</v>
      </c>
      <c r="BC44">
        <v>1</v>
      </c>
      <c r="BD44">
        <v>1</v>
      </c>
      <c r="BE44">
        <v>1</v>
      </c>
      <c r="BF44">
        <v>0</v>
      </c>
      <c r="BG44">
        <v>1</v>
      </c>
      <c r="BH44">
        <v>0</v>
      </c>
      <c r="BI44">
        <v>0</v>
      </c>
      <c r="BJ44">
        <v>1</v>
      </c>
      <c r="BK44">
        <v>1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S44" s="1">
        <f t="shared" si="3"/>
        <v>14</v>
      </c>
      <c r="BT44" s="1">
        <f t="shared" si="4"/>
        <v>6</v>
      </c>
      <c r="BU44" s="1">
        <f t="shared" si="5"/>
        <v>8</v>
      </c>
      <c r="BX44">
        <v>1</v>
      </c>
      <c r="BY44">
        <v>1</v>
      </c>
      <c r="BZ44">
        <v>1</v>
      </c>
      <c r="CA44">
        <v>0</v>
      </c>
      <c r="CB44">
        <v>0</v>
      </c>
      <c r="CC44">
        <v>1</v>
      </c>
      <c r="CD44">
        <v>0</v>
      </c>
      <c r="CE44">
        <v>1</v>
      </c>
      <c r="CF44">
        <v>0</v>
      </c>
      <c r="CG44">
        <v>1</v>
      </c>
      <c r="CH44">
        <v>0</v>
      </c>
      <c r="CI44">
        <v>0</v>
      </c>
      <c r="CJ44">
        <v>1</v>
      </c>
      <c r="CK44">
        <v>1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S44" s="1">
        <f>SUM(BX44:CQ44)</f>
        <v>8</v>
      </c>
      <c r="CT44" s="1">
        <f t="shared" si="6"/>
        <v>3</v>
      </c>
      <c r="CU44" s="1">
        <f t="shared" si="7"/>
        <v>5</v>
      </c>
    </row>
    <row r="45" spans="2:99" x14ac:dyDescent="0.3"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0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0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G45" s="1">
        <f t="shared" si="0"/>
        <v>28</v>
      </c>
      <c r="AH45" s="1">
        <f t="shared" si="1"/>
        <v>15</v>
      </c>
      <c r="AI45" s="1">
        <f t="shared" si="2"/>
        <v>13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0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0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S45" s="1">
        <f t="shared" si="3"/>
        <v>28</v>
      </c>
      <c r="BT45" s="1">
        <f t="shared" si="4"/>
        <v>15</v>
      </c>
      <c r="BU45" s="1">
        <f t="shared" si="5"/>
        <v>13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0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S45" s="1">
        <f>SUM(BX45:CQ45)</f>
        <v>19</v>
      </c>
      <c r="CT45" s="1">
        <f t="shared" si="6"/>
        <v>10</v>
      </c>
      <c r="CU45" s="1">
        <f t="shared" si="7"/>
        <v>9</v>
      </c>
    </row>
    <row r="46" spans="2:99" x14ac:dyDescent="0.3"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0</v>
      </c>
      <c r="L46">
        <v>1</v>
      </c>
      <c r="M46">
        <v>1</v>
      </c>
      <c r="N46">
        <v>0</v>
      </c>
      <c r="O46">
        <v>0</v>
      </c>
      <c r="P46">
        <v>1</v>
      </c>
      <c r="Q46">
        <v>0</v>
      </c>
      <c r="R46">
        <v>1</v>
      </c>
      <c r="S46">
        <v>1</v>
      </c>
      <c r="T46">
        <v>0</v>
      </c>
      <c r="U46">
        <v>0</v>
      </c>
      <c r="V46">
        <v>0</v>
      </c>
      <c r="W46">
        <v>0</v>
      </c>
      <c r="X46" t="s">
        <v>51</v>
      </c>
      <c r="Y46" t="s">
        <v>51</v>
      </c>
      <c r="Z46" t="s">
        <v>51</v>
      </c>
      <c r="AA46" t="s">
        <v>51</v>
      </c>
      <c r="AB46" t="s">
        <v>51</v>
      </c>
      <c r="AC46" t="s">
        <v>51</v>
      </c>
      <c r="AD46" t="s">
        <v>51</v>
      </c>
      <c r="AE46" t="s">
        <v>51</v>
      </c>
      <c r="AG46" s="1">
        <f t="shared" si="0"/>
        <v>14</v>
      </c>
      <c r="AH46" s="1">
        <f t="shared" si="1"/>
        <v>8</v>
      </c>
      <c r="AI46" s="1">
        <f t="shared" si="2"/>
        <v>6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0</v>
      </c>
      <c r="AX46">
        <v>1</v>
      </c>
      <c r="AY46">
        <v>1</v>
      </c>
      <c r="AZ46">
        <v>0</v>
      </c>
      <c r="BA46">
        <v>0</v>
      </c>
      <c r="BB46">
        <v>1</v>
      </c>
      <c r="BC46">
        <v>0</v>
      </c>
      <c r="BD46">
        <v>1</v>
      </c>
      <c r="BE46">
        <v>1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S46" s="1">
        <f t="shared" si="3"/>
        <v>14</v>
      </c>
      <c r="BT46" s="1">
        <f t="shared" si="4"/>
        <v>8</v>
      </c>
      <c r="BU46" s="1">
        <f t="shared" si="5"/>
        <v>6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S46" s="1">
        <f>SUM(BX46:CQ46)</f>
        <v>9</v>
      </c>
      <c r="CT46" s="1">
        <f t="shared" si="6"/>
        <v>5</v>
      </c>
      <c r="CU46" s="1">
        <f t="shared" si="7"/>
        <v>4</v>
      </c>
    </row>
    <row r="47" spans="2:99" x14ac:dyDescent="0.3">
      <c r="B47">
        <v>0</v>
      </c>
      <c r="C47">
        <v>0</v>
      </c>
      <c r="D47">
        <v>1</v>
      </c>
      <c r="E47">
        <v>0</v>
      </c>
      <c r="F47">
        <v>1</v>
      </c>
      <c r="G47">
        <v>1</v>
      </c>
      <c r="H47">
        <v>1</v>
      </c>
      <c r="I47">
        <v>1</v>
      </c>
      <c r="J47">
        <v>1</v>
      </c>
      <c r="K47">
        <v>0</v>
      </c>
      <c r="L47">
        <v>1</v>
      </c>
      <c r="M47">
        <v>0</v>
      </c>
      <c r="N47">
        <v>1</v>
      </c>
      <c r="O47">
        <v>1</v>
      </c>
      <c r="P47">
        <v>1</v>
      </c>
      <c r="Q47">
        <v>0</v>
      </c>
      <c r="R47">
        <v>0</v>
      </c>
      <c r="S47">
        <v>1</v>
      </c>
      <c r="T47">
        <v>1</v>
      </c>
      <c r="U47">
        <v>1</v>
      </c>
      <c r="V47">
        <v>1</v>
      </c>
      <c r="W47">
        <v>0</v>
      </c>
      <c r="X47">
        <v>1</v>
      </c>
      <c r="Y47">
        <v>0</v>
      </c>
      <c r="Z47">
        <v>0</v>
      </c>
      <c r="AA47">
        <v>0</v>
      </c>
      <c r="AB47">
        <v>0</v>
      </c>
      <c r="AC47" t="s">
        <v>51</v>
      </c>
      <c r="AD47" t="s">
        <v>51</v>
      </c>
      <c r="AE47" t="s">
        <v>51</v>
      </c>
      <c r="AG47" s="1">
        <f t="shared" si="0"/>
        <v>15</v>
      </c>
      <c r="AH47" s="1">
        <f t="shared" si="1"/>
        <v>10</v>
      </c>
      <c r="AI47" s="1">
        <f t="shared" si="2"/>
        <v>5</v>
      </c>
      <c r="AN47">
        <v>0</v>
      </c>
      <c r="AO47">
        <v>0</v>
      </c>
      <c r="AP47">
        <v>1</v>
      </c>
      <c r="AQ47">
        <v>0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0</v>
      </c>
      <c r="AX47">
        <v>1</v>
      </c>
      <c r="AY47">
        <v>0</v>
      </c>
      <c r="AZ47">
        <v>1</v>
      </c>
      <c r="BA47">
        <v>1</v>
      </c>
      <c r="BB47">
        <v>1</v>
      </c>
      <c r="BC47">
        <v>0</v>
      </c>
      <c r="BD47">
        <v>0</v>
      </c>
      <c r="BE47">
        <v>1</v>
      </c>
      <c r="BF47">
        <v>1</v>
      </c>
      <c r="BG47">
        <v>1</v>
      </c>
      <c r="BH47">
        <v>1</v>
      </c>
      <c r="BI47">
        <v>0</v>
      </c>
      <c r="BJ47">
        <v>1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S47" s="1">
        <f t="shared" si="3"/>
        <v>15</v>
      </c>
      <c r="BT47" s="1">
        <f t="shared" si="4"/>
        <v>10</v>
      </c>
      <c r="BU47" s="1">
        <f t="shared" si="5"/>
        <v>5</v>
      </c>
      <c r="BX47">
        <v>0</v>
      </c>
      <c r="BY47">
        <v>0</v>
      </c>
      <c r="BZ47">
        <v>1</v>
      </c>
      <c r="CA47">
        <v>0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0</v>
      </c>
      <c r="CJ47">
        <v>1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S47" s="1">
        <f>SUM(BX47:CQ47)</f>
        <v>9</v>
      </c>
      <c r="CT47" s="1">
        <f t="shared" si="6"/>
        <v>6</v>
      </c>
      <c r="CU47" s="1">
        <f t="shared" si="7"/>
        <v>3</v>
      </c>
    </row>
    <row r="48" spans="2:99" x14ac:dyDescent="0.3">
      <c r="B48">
        <v>0</v>
      </c>
      <c r="C48">
        <v>0</v>
      </c>
      <c r="D48">
        <v>0</v>
      </c>
      <c r="E48">
        <v>0</v>
      </c>
      <c r="F48" t="s">
        <v>51</v>
      </c>
      <c r="G48" t="s">
        <v>51</v>
      </c>
      <c r="H48" t="s">
        <v>51</v>
      </c>
      <c r="I48" t="s">
        <v>51</v>
      </c>
      <c r="J48" t="s">
        <v>51</v>
      </c>
      <c r="K48" t="s">
        <v>51</v>
      </c>
      <c r="L48" t="s">
        <v>51</v>
      </c>
      <c r="M48" t="s">
        <v>51</v>
      </c>
      <c r="N48" t="s">
        <v>51</v>
      </c>
      <c r="O48" t="s">
        <v>51</v>
      </c>
      <c r="P48" t="s">
        <v>51</v>
      </c>
      <c r="Q48" t="s">
        <v>51</v>
      </c>
      <c r="R48" t="s">
        <v>51</v>
      </c>
      <c r="S48" t="s">
        <v>51</v>
      </c>
      <c r="T48" t="s">
        <v>51</v>
      </c>
      <c r="U48" t="s">
        <v>51</v>
      </c>
      <c r="V48" t="s">
        <v>51</v>
      </c>
      <c r="W48" t="s">
        <v>51</v>
      </c>
      <c r="X48" t="s">
        <v>51</v>
      </c>
      <c r="Y48" t="s">
        <v>51</v>
      </c>
      <c r="Z48" t="s">
        <v>51</v>
      </c>
      <c r="AA48" t="s">
        <v>51</v>
      </c>
      <c r="AB48" t="s">
        <v>51</v>
      </c>
      <c r="AC48" t="s">
        <v>51</v>
      </c>
      <c r="AD48" t="s">
        <v>51</v>
      </c>
      <c r="AE48" t="s">
        <v>51</v>
      </c>
      <c r="AG48" s="1">
        <f t="shared" si="0"/>
        <v>0</v>
      </c>
      <c r="AH48" s="1">
        <f t="shared" si="1"/>
        <v>0</v>
      </c>
      <c r="AI48" s="1">
        <f t="shared" si="2"/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S48" s="1">
        <f t="shared" si="3"/>
        <v>0</v>
      </c>
      <c r="BT48" s="1">
        <f t="shared" si="4"/>
        <v>0</v>
      </c>
      <c r="BU48" s="1">
        <f t="shared" si="5"/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S48" s="1">
        <f>SUM(BX48:CQ48)</f>
        <v>0</v>
      </c>
      <c r="CT48" s="1">
        <f t="shared" si="6"/>
        <v>0</v>
      </c>
      <c r="CU48" s="1">
        <f t="shared" si="7"/>
        <v>0</v>
      </c>
    </row>
    <row r="49" spans="1:99" x14ac:dyDescent="0.3">
      <c r="B49">
        <v>0</v>
      </c>
      <c r="C49">
        <v>1</v>
      </c>
      <c r="D49">
        <v>1</v>
      </c>
      <c r="E49">
        <v>1</v>
      </c>
      <c r="F49">
        <v>1</v>
      </c>
      <c r="G49">
        <v>0</v>
      </c>
      <c r="H49">
        <v>0</v>
      </c>
      <c r="I49">
        <v>0</v>
      </c>
      <c r="J49">
        <v>1</v>
      </c>
      <c r="K49">
        <v>0</v>
      </c>
      <c r="L49">
        <v>0</v>
      </c>
      <c r="M49">
        <v>1</v>
      </c>
      <c r="N49">
        <v>0</v>
      </c>
      <c r="O49">
        <v>1</v>
      </c>
      <c r="P49">
        <v>0</v>
      </c>
      <c r="Q49">
        <v>1</v>
      </c>
      <c r="R49">
        <v>0</v>
      </c>
      <c r="S49">
        <v>0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0</v>
      </c>
      <c r="AA49">
        <v>0</v>
      </c>
      <c r="AB49">
        <v>0</v>
      </c>
      <c r="AC49">
        <v>0</v>
      </c>
      <c r="AD49" t="s">
        <v>51</v>
      </c>
      <c r="AE49" t="s">
        <v>51</v>
      </c>
      <c r="AG49" s="1">
        <f t="shared" si="0"/>
        <v>14</v>
      </c>
      <c r="AH49" s="1">
        <f t="shared" si="1"/>
        <v>6</v>
      </c>
      <c r="AI49" s="1">
        <f t="shared" si="2"/>
        <v>8</v>
      </c>
      <c r="AN49">
        <v>0</v>
      </c>
      <c r="AO49">
        <v>1</v>
      </c>
      <c r="AP49">
        <v>1</v>
      </c>
      <c r="AQ49">
        <v>1</v>
      </c>
      <c r="AR49">
        <v>1</v>
      </c>
      <c r="AS49">
        <v>0</v>
      </c>
      <c r="AT49">
        <v>0</v>
      </c>
      <c r="AU49">
        <v>0</v>
      </c>
      <c r="AV49">
        <v>1</v>
      </c>
      <c r="AW49">
        <v>0</v>
      </c>
      <c r="AX49">
        <v>0</v>
      </c>
      <c r="AY49">
        <v>1</v>
      </c>
      <c r="AZ49">
        <v>0</v>
      </c>
      <c r="BA49">
        <v>1</v>
      </c>
      <c r="BB49">
        <v>0</v>
      </c>
      <c r="BC49">
        <v>1</v>
      </c>
      <c r="BD49">
        <v>0</v>
      </c>
      <c r="BE49">
        <v>0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S49" s="1">
        <f t="shared" si="3"/>
        <v>14</v>
      </c>
      <c r="BT49" s="1">
        <f t="shared" si="4"/>
        <v>6</v>
      </c>
      <c r="BU49" s="1">
        <f t="shared" si="5"/>
        <v>8</v>
      </c>
      <c r="BX49">
        <v>0</v>
      </c>
      <c r="BY49">
        <v>1</v>
      </c>
      <c r="BZ49">
        <v>1</v>
      </c>
      <c r="CA49">
        <v>1</v>
      </c>
      <c r="CB49">
        <v>1</v>
      </c>
      <c r="CC49">
        <v>0</v>
      </c>
      <c r="CD49">
        <v>0</v>
      </c>
      <c r="CE49">
        <v>0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S49" s="1">
        <f>SUM(BX49:CQ49)</f>
        <v>10</v>
      </c>
      <c r="CT49" s="1">
        <f t="shared" si="6"/>
        <v>5</v>
      </c>
      <c r="CU49" s="1">
        <f t="shared" si="7"/>
        <v>5</v>
      </c>
    </row>
    <row r="50" spans="1:99" x14ac:dyDescent="0.3">
      <c r="B50">
        <v>0</v>
      </c>
      <c r="C50">
        <v>0</v>
      </c>
      <c r="D50">
        <v>1</v>
      </c>
      <c r="E50">
        <v>0</v>
      </c>
      <c r="F50">
        <v>0</v>
      </c>
      <c r="G50">
        <v>1</v>
      </c>
      <c r="H50">
        <v>0</v>
      </c>
      <c r="I50">
        <v>0</v>
      </c>
      <c r="J50">
        <v>0</v>
      </c>
      <c r="K50">
        <v>0</v>
      </c>
      <c r="L50" t="s">
        <v>51</v>
      </c>
      <c r="M50" t="s">
        <v>51</v>
      </c>
      <c r="N50" t="s">
        <v>51</v>
      </c>
      <c r="O50" t="s">
        <v>51</v>
      </c>
      <c r="P50" t="s">
        <v>51</v>
      </c>
      <c r="Q50" t="s">
        <v>51</v>
      </c>
      <c r="R50" t="s">
        <v>51</v>
      </c>
      <c r="S50" t="s">
        <v>51</v>
      </c>
      <c r="T50" t="s">
        <v>51</v>
      </c>
      <c r="U50" t="s">
        <v>51</v>
      </c>
      <c r="V50" t="s">
        <v>51</v>
      </c>
      <c r="W50" t="s">
        <v>51</v>
      </c>
      <c r="X50" t="s">
        <v>51</v>
      </c>
      <c r="Y50" t="s">
        <v>51</v>
      </c>
      <c r="Z50" t="s">
        <v>51</v>
      </c>
      <c r="AA50" t="s">
        <v>51</v>
      </c>
      <c r="AB50" t="s">
        <v>51</v>
      </c>
      <c r="AC50" t="s">
        <v>51</v>
      </c>
      <c r="AD50" t="s">
        <v>51</v>
      </c>
      <c r="AE50" t="s">
        <v>51</v>
      </c>
      <c r="AG50" s="1">
        <f t="shared" si="0"/>
        <v>2</v>
      </c>
      <c r="AH50" s="1">
        <f t="shared" si="1"/>
        <v>1</v>
      </c>
      <c r="AI50" s="1">
        <f t="shared" si="2"/>
        <v>1</v>
      </c>
      <c r="AN50">
        <v>0</v>
      </c>
      <c r="AO50">
        <v>0</v>
      </c>
      <c r="AP50">
        <v>1</v>
      </c>
      <c r="AQ50">
        <v>0</v>
      </c>
      <c r="AR50">
        <v>0</v>
      </c>
      <c r="AS50">
        <v>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S50" s="1">
        <f t="shared" si="3"/>
        <v>2</v>
      </c>
      <c r="BT50" s="1">
        <f t="shared" si="4"/>
        <v>1</v>
      </c>
      <c r="BU50" s="1">
        <f t="shared" si="5"/>
        <v>1</v>
      </c>
      <c r="BX50">
        <v>0</v>
      </c>
      <c r="BY50">
        <v>0</v>
      </c>
      <c r="BZ50">
        <v>1</v>
      </c>
      <c r="CA50">
        <v>0</v>
      </c>
      <c r="CB50">
        <v>0</v>
      </c>
      <c r="CC50">
        <v>1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S50" s="1">
        <f>SUM(BX50:CQ50)</f>
        <v>2</v>
      </c>
      <c r="CT50" s="1">
        <f t="shared" si="6"/>
        <v>1</v>
      </c>
      <c r="CU50" s="1">
        <f t="shared" si="7"/>
        <v>1</v>
      </c>
    </row>
    <row r="51" spans="1:99" x14ac:dyDescent="0.3">
      <c r="B51">
        <v>1</v>
      </c>
      <c r="C51">
        <v>0</v>
      </c>
      <c r="D51">
        <v>1</v>
      </c>
      <c r="E51">
        <v>1</v>
      </c>
      <c r="F51">
        <v>1</v>
      </c>
      <c r="G51">
        <v>0</v>
      </c>
      <c r="H51">
        <v>0</v>
      </c>
      <c r="I51">
        <v>1</v>
      </c>
      <c r="J51">
        <v>1</v>
      </c>
      <c r="K51">
        <v>0</v>
      </c>
      <c r="L51">
        <v>1</v>
      </c>
      <c r="M51">
        <v>0</v>
      </c>
      <c r="N51">
        <v>0</v>
      </c>
      <c r="O51">
        <v>1</v>
      </c>
      <c r="P51">
        <v>0</v>
      </c>
      <c r="Q51">
        <v>0</v>
      </c>
      <c r="R51">
        <v>0</v>
      </c>
      <c r="S51">
        <v>1</v>
      </c>
      <c r="T51">
        <v>0</v>
      </c>
      <c r="U51">
        <v>0</v>
      </c>
      <c r="V51">
        <v>0</v>
      </c>
      <c r="W51">
        <v>0</v>
      </c>
      <c r="X51" t="s">
        <v>51</v>
      </c>
      <c r="Y51" t="s">
        <v>51</v>
      </c>
      <c r="Z51" t="s">
        <v>51</v>
      </c>
      <c r="AA51" t="s">
        <v>51</v>
      </c>
      <c r="AB51" t="s">
        <v>51</v>
      </c>
      <c r="AC51" t="s">
        <v>51</v>
      </c>
      <c r="AD51" t="s">
        <v>51</v>
      </c>
      <c r="AE51" t="s">
        <v>51</v>
      </c>
      <c r="AG51" s="1">
        <f t="shared" si="0"/>
        <v>9</v>
      </c>
      <c r="AH51" s="1">
        <f t="shared" si="1"/>
        <v>5</v>
      </c>
      <c r="AI51" s="1">
        <f t="shared" si="2"/>
        <v>4</v>
      </c>
      <c r="AN51">
        <v>1</v>
      </c>
      <c r="AO51">
        <v>0</v>
      </c>
      <c r="AP51">
        <v>1</v>
      </c>
      <c r="AQ51">
        <v>1</v>
      </c>
      <c r="AR51">
        <v>1</v>
      </c>
      <c r="AS51">
        <v>0</v>
      </c>
      <c r="AT51">
        <v>0</v>
      </c>
      <c r="AU51">
        <v>1</v>
      </c>
      <c r="AV51">
        <v>1</v>
      </c>
      <c r="AW51">
        <v>0</v>
      </c>
      <c r="AX51">
        <v>1</v>
      </c>
      <c r="AY51">
        <v>0</v>
      </c>
      <c r="AZ51">
        <v>0</v>
      </c>
      <c r="BA51">
        <v>1</v>
      </c>
      <c r="BB51">
        <v>0</v>
      </c>
      <c r="BC51">
        <v>0</v>
      </c>
      <c r="BD51">
        <v>0</v>
      </c>
      <c r="BE51">
        <v>1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S51" s="1">
        <f t="shared" si="3"/>
        <v>9</v>
      </c>
      <c r="BT51" s="1">
        <f t="shared" si="4"/>
        <v>5</v>
      </c>
      <c r="BU51" s="1">
        <f t="shared" si="5"/>
        <v>4</v>
      </c>
      <c r="BX51">
        <v>1</v>
      </c>
      <c r="BY51">
        <v>0</v>
      </c>
      <c r="BZ51">
        <v>1</v>
      </c>
      <c r="CA51">
        <v>1</v>
      </c>
      <c r="CB51">
        <v>1</v>
      </c>
      <c r="CC51">
        <v>0</v>
      </c>
      <c r="CD51">
        <v>0</v>
      </c>
      <c r="CE51">
        <v>1</v>
      </c>
      <c r="CF51">
        <v>1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S51" s="1">
        <f>SUM(BX51:CQ51)</f>
        <v>6</v>
      </c>
      <c r="CT51" s="1">
        <f t="shared" si="6"/>
        <v>4</v>
      </c>
      <c r="CU51" s="1">
        <f t="shared" si="7"/>
        <v>2</v>
      </c>
    </row>
    <row r="52" spans="1:99" x14ac:dyDescent="0.3">
      <c r="B52">
        <v>0</v>
      </c>
      <c r="C52">
        <v>0</v>
      </c>
      <c r="D52">
        <v>1</v>
      </c>
      <c r="E52">
        <v>0</v>
      </c>
      <c r="F52">
        <v>0</v>
      </c>
      <c r="G52">
        <v>0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0</v>
      </c>
      <c r="P52">
        <v>0</v>
      </c>
      <c r="Q52">
        <v>0</v>
      </c>
      <c r="R52">
        <v>1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 t="s">
        <v>51</v>
      </c>
      <c r="Z52" t="s">
        <v>51</v>
      </c>
      <c r="AA52" t="s">
        <v>51</v>
      </c>
      <c r="AB52" t="s">
        <v>51</v>
      </c>
      <c r="AC52" t="s">
        <v>51</v>
      </c>
      <c r="AD52" t="s">
        <v>51</v>
      </c>
      <c r="AE52" t="s">
        <v>51</v>
      </c>
      <c r="AG52" s="1">
        <f t="shared" si="0"/>
        <v>10</v>
      </c>
      <c r="AH52" s="1">
        <f t="shared" si="1"/>
        <v>7</v>
      </c>
      <c r="AI52" s="1">
        <f t="shared" si="2"/>
        <v>3</v>
      </c>
      <c r="AN52">
        <v>0</v>
      </c>
      <c r="AO52">
        <v>0</v>
      </c>
      <c r="AP52">
        <v>1</v>
      </c>
      <c r="AQ52">
        <v>0</v>
      </c>
      <c r="AR52">
        <v>0</v>
      </c>
      <c r="AS52">
        <v>0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0</v>
      </c>
      <c r="BB52">
        <v>0</v>
      </c>
      <c r="BC52">
        <v>0</v>
      </c>
      <c r="BD52">
        <v>1</v>
      </c>
      <c r="BE52">
        <v>0</v>
      </c>
      <c r="BF52">
        <v>1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S52" s="1">
        <f t="shared" si="3"/>
        <v>10</v>
      </c>
      <c r="BT52" s="1">
        <f t="shared" si="4"/>
        <v>7</v>
      </c>
      <c r="BU52" s="1">
        <f t="shared" si="5"/>
        <v>3</v>
      </c>
      <c r="BX52">
        <v>0</v>
      </c>
      <c r="BY52">
        <v>0</v>
      </c>
      <c r="BZ52">
        <v>1</v>
      </c>
      <c r="CA52">
        <v>0</v>
      </c>
      <c r="CB52">
        <v>0</v>
      </c>
      <c r="CC52">
        <v>0</v>
      </c>
      <c r="CD52">
        <v>1</v>
      </c>
      <c r="CE52">
        <v>1</v>
      </c>
      <c r="CF52">
        <v>1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S52" s="1">
        <f>SUM(BX52:CQ52)</f>
        <v>4</v>
      </c>
      <c r="CT52" s="1">
        <f t="shared" si="6"/>
        <v>3</v>
      </c>
      <c r="CU52" s="1">
        <f t="shared" si="7"/>
        <v>1</v>
      </c>
    </row>
    <row r="53" spans="1:99" x14ac:dyDescent="0.3">
      <c r="B53">
        <v>0</v>
      </c>
      <c r="C53">
        <v>1</v>
      </c>
      <c r="D53">
        <v>1</v>
      </c>
      <c r="E53">
        <v>0</v>
      </c>
      <c r="F53">
        <v>1</v>
      </c>
      <c r="G53">
        <v>0</v>
      </c>
      <c r="H53">
        <v>1</v>
      </c>
      <c r="I53">
        <v>1</v>
      </c>
      <c r="J53">
        <v>1</v>
      </c>
      <c r="K53">
        <v>0</v>
      </c>
      <c r="L53">
        <v>1</v>
      </c>
      <c r="M53">
        <v>0</v>
      </c>
      <c r="N53">
        <v>0</v>
      </c>
      <c r="O53">
        <v>1</v>
      </c>
      <c r="P53">
        <v>1</v>
      </c>
      <c r="Q53">
        <v>0</v>
      </c>
      <c r="R53">
        <v>0</v>
      </c>
      <c r="S53">
        <v>1</v>
      </c>
      <c r="T53">
        <v>1</v>
      </c>
      <c r="U53">
        <v>1</v>
      </c>
      <c r="V53">
        <v>1</v>
      </c>
      <c r="W53">
        <v>1</v>
      </c>
      <c r="X53">
        <v>0</v>
      </c>
      <c r="Y53">
        <v>0</v>
      </c>
      <c r="Z53">
        <v>1</v>
      </c>
      <c r="AA53">
        <v>0</v>
      </c>
      <c r="AB53">
        <v>0</v>
      </c>
      <c r="AC53">
        <v>0</v>
      </c>
      <c r="AD53">
        <v>0</v>
      </c>
      <c r="AE53" t="s">
        <v>51</v>
      </c>
      <c r="AG53" s="1">
        <f t="shared" si="0"/>
        <v>15</v>
      </c>
      <c r="AH53" s="1">
        <f t="shared" si="1"/>
        <v>9</v>
      </c>
      <c r="AI53" s="1">
        <f t="shared" si="2"/>
        <v>6</v>
      </c>
      <c r="AN53">
        <v>0</v>
      </c>
      <c r="AO53">
        <v>1</v>
      </c>
      <c r="AP53">
        <v>1</v>
      </c>
      <c r="AQ53">
        <v>0</v>
      </c>
      <c r="AR53">
        <v>1</v>
      </c>
      <c r="AS53">
        <v>0</v>
      </c>
      <c r="AT53">
        <v>1</v>
      </c>
      <c r="AU53">
        <v>1</v>
      </c>
      <c r="AV53">
        <v>1</v>
      </c>
      <c r="AW53">
        <v>0</v>
      </c>
      <c r="AX53">
        <v>1</v>
      </c>
      <c r="AY53">
        <v>0</v>
      </c>
      <c r="AZ53">
        <v>0</v>
      </c>
      <c r="BA53">
        <v>1</v>
      </c>
      <c r="BB53">
        <v>1</v>
      </c>
      <c r="BC53">
        <v>0</v>
      </c>
      <c r="BD53">
        <v>0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0</v>
      </c>
      <c r="BK53">
        <v>0</v>
      </c>
      <c r="BL53">
        <v>1</v>
      </c>
      <c r="BM53">
        <v>0</v>
      </c>
      <c r="BN53">
        <v>0</v>
      </c>
      <c r="BO53">
        <v>0</v>
      </c>
      <c r="BP53">
        <v>0</v>
      </c>
      <c r="BQ53">
        <v>0</v>
      </c>
      <c r="BS53" s="1">
        <f t="shared" si="3"/>
        <v>15</v>
      </c>
      <c r="BT53" s="1">
        <f t="shared" si="4"/>
        <v>9</v>
      </c>
      <c r="BU53" s="1">
        <f t="shared" si="5"/>
        <v>6</v>
      </c>
      <c r="BX53">
        <v>0</v>
      </c>
      <c r="BY53">
        <v>1</v>
      </c>
      <c r="BZ53">
        <v>1</v>
      </c>
      <c r="CA53">
        <v>0</v>
      </c>
      <c r="CB53">
        <v>1</v>
      </c>
      <c r="CC53">
        <v>0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0</v>
      </c>
      <c r="CK53">
        <v>0</v>
      </c>
      <c r="CL53">
        <v>1</v>
      </c>
      <c r="CM53">
        <v>0</v>
      </c>
      <c r="CN53">
        <v>0</v>
      </c>
      <c r="CO53">
        <v>0</v>
      </c>
      <c r="CP53">
        <v>0</v>
      </c>
      <c r="CQ53">
        <v>0</v>
      </c>
      <c r="CS53" s="1">
        <f>SUM(BX53:CQ53)</f>
        <v>10</v>
      </c>
      <c r="CT53" s="1">
        <f t="shared" si="6"/>
        <v>6</v>
      </c>
      <c r="CU53" s="1">
        <f t="shared" si="7"/>
        <v>4</v>
      </c>
    </row>
    <row r="54" spans="1:99" x14ac:dyDescent="0.3"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0</v>
      </c>
      <c r="J54">
        <v>1</v>
      </c>
      <c r="K54">
        <v>1</v>
      </c>
      <c r="L54">
        <v>0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0</v>
      </c>
      <c r="T54">
        <v>1</v>
      </c>
      <c r="U54">
        <v>1</v>
      </c>
      <c r="V54">
        <v>1</v>
      </c>
      <c r="W54">
        <v>0</v>
      </c>
      <c r="X54">
        <v>1</v>
      </c>
      <c r="Y54">
        <v>0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0</v>
      </c>
      <c r="AG54" s="1">
        <f t="shared" si="0"/>
        <v>24</v>
      </c>
      <c r="AH54" s="1">
        <f t="shared" si="1"/>
        <v>14</v>
      </c>
      <c r="AI54" s="1">
        <f t="shared" si="2"/>
        <v>10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0</v>
      </c>
      <c r="AV54">
        <v>1</v>
      </c>
      <c r="AW54">
        <v>1</v>
      </c>
      <c r="AX54">
        <v>0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0</v>
      </c>
      <c r="BF54">
        <v>1</v>
      </c>
      <c r="BG54">
        <v>1</v>
      </c>
      <c r="BH54">
        <v>1</v>
      </c>
      <c r="BI54">
        <v>0</v>
      </c>
      <c r="BJ54">
        <v>1</v>
      </c>
      <c r="BK54">
        <v>0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0</v>
      </c>
      <c r="BS54" s="1">
        <f t="shared" si="3"/>
        <v>24</v>
      </c>
      <c r="BT54" s="1">
        <f t="shared" si="4"/>
        <v>14</v>
      </c>
      <c r="BU54" s="1">
        <f t="shared" si="5"/>
        <v>10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0</v>
      </c>
      <c r="CF54">
        <v>1</v>
      </c>
      <c r="CG54">
        <v>1</v>
      </c>
      <c r="CH54">
        <v>1</v>
      </c>
      <c r="CI54">
        <v>0</v>
      </c>
      <c r="CJ54">
        <v>1</v>
      </c>
      <c r="CK54">
        <v>0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0</v>
      </c>
      <c r="CS54" s="1">
        <f>SUM(BX54:CQ54)</f>
        <v>16</v>
      </c>
      <c r="CT54" s="1">
        <f t="shared" si="6"/>
        <v>10</v>
      </c>
      <c r="CU54" s="1">
        <f t="shared" si="7"/>
        <v>6</v>
      </c>
    </row>
    <row r="55" spans="1:99" x14ac:dyDescent="0.3">
      <c r="B55">
        <v>0</v>
      </c>
      <c r="C55">
        <v>0</v>
      </c>
      <c r="D55">
        <v>0</v>
      </c>
      <c r="E55">
        <v>1</v>
      </c>
      <c r="F55">
        <v>0</v>
      </c>
      <c r="G55">
        <v>0</v>
      </c>
      <c r="H55">
        <v>0</v>
      </c>
      <c r="I55">
        <v>0</v>
      </c>
      <c r="J55" t="s">
        <v>51</v>
      </c>
      <c r="K55" t="s">
        <v>51</v>
      </c>
      <c r="L55" t="s">
        <v>51</v>
      </c>
      <c r="M55" t="s">
        <v>51</v>
      </c>
      <c r="N55" t="s">
        <v>51</v>
      </c>
      <c r="O55" t="s">
        <v>51</v>
      </c>
      <c r="P55" t="s">
        <v>51</v>
      </c>
      <c r="Q55" t="s">
        <v>51</v>
      </c>
      <c r="R55" t="s">
        <v>51</v>
      </c>
      <c r="S55" t="s">
        <v>51</v>
      </c>
      <c r="T55" t="s">
        <v>51</v>
      </c>
      <c r="U55" t="s">
        <v>51</v>
      </c>
      <c r="V55" t="s">
        <v>51</v>
      </c>
      <c r="W55" t="s">
        <v>51</v>
      </c>
      <c r="X55" t="s">
        <v>51</v>
      </c>
      <c r="Y55" t="s">
        <v>51</v>
      </c>
      <c r="Z55" t="s">
        <v>51</v>
      </c>
      <c r="AA55" t="s">
        <v>51</v>
      </c>
      <c r="AB55" t="s">
        <v>51</v>
      </c>
      <c r="AC55" t="s">
        <v>51</v>
      </c>
      <c r="AD55" t="s">
        <v>51</v>
      </c>
      <c r="AE55" t="s">
        <v>51</v>
      </c>
      <c r="AG55" s="1">
        <f t="shared" si="0"/>
        <v>1</v>
      </c>
      <c r="AH55" s="1">
        <f t="shared" si="1"/>
        <v>0</v>
      </c>
      <c r="AI55" s="1">
        <f t="shared" si="2"/>
        <v>1</v>
      </c>
      <c r="AN55">
        <v>0</v>
      </c>
      <c r="AO55">
        <v>0</v>
      </c>
      <c r="AP55">
        <v>0</v>
      </c>
      <c r="AQ55">
        <v>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S55" s="1">
        <f t="shared" si="3"/>
        <v>1</v>
      </c>
      <c r="BT55" s="1">
        <f t="shared" si="4"/>
        <v>0</v>
      </c>
      <c r="BU55" s="1">
        <f t="shared" si="5"/>
        <v>1</v>
      </c>
      <c r="BX55">
        <v>0</v>
      </c>
      <c r="BY55">
        <v>0</v>
      </c>
      <c r="BZ55">
        <v>0</v>
      </c>
      <c r="CA55">
        <v>1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S55" s="1">
        <f>SUM(BX55:CQ55)</f>
        <v>1</v>
      </c>
      <c r="CT55" s="1">
        <f t="shared" si="6"/>
        <v>0</v>
      </c>
      <c r="CU55" s="1">
        <f t="shared" si="7"/>
        <v>1</v>
      </c>
    </row>
    <row r="56" spans="1:99" x14ac:dyDescent="0.3"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0</v>
      </c>
      <c r="K56">
        <v>1</v>
      </c>
      <c r="L56">
        <v>0</v>
      </c>
      <c r="M56">
        <v>0</v>
      </c>
      <c r="N56">
        <v>1</v>
      </c>
      <c r="O56">
        <v>0</v>
      </c>
      <c r="P56">
        <v>1</v>
      </c>
      <c r="Q56">
        <v>1</v>
      </c>
      <c r="R56">
        <v>0</v>
      </c>
      <c r="S56">
        <v>0</v>
      </c>
      <c r="T56">
        <v>1</v>
      </c>
      <c r="U56">
        <v>1</v>
      </c>
      <c r="V56">
        <v>0</v>
      </c>
      <c r="W56">
        <v>0</v>
      </c>
      <c r="X56">
        <v>0</v>
      </c>
      <c r="Y56">
        <v>1</v>
      </c>
      <c r="Z56">
        <v>0</v>
      </c>
      <c r="AA56">
        <v>0</v>
      </c>
      <c r="AB56">
        <v>1</v>
      </c>
      <c r="AC56">
        <v>0</v>
      </c>
      <c r="AD56">
        <v>1</v>
      </c>
      <c r="AE56">
        <v>1</v>
      </c>
      <c r="AG56" s="1">
        <f t="shared" si="0"/>
        <v>18</v>
      </c>
      <c r="AH56" s="1">
        <f t="shared" si="1"/>
        <v>9</v>
      </c>
      <c r="AI56" s="1">
        <f t="shared" si="2"/>
        <v>9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0</v>
      </c>
      <c r="AW56">
        <v>1</v>
      </c>
      <c r="AX56">
        <v>0</v>
      </c>
      <c r="AY56">
        <v>0</v>
      </c>
      <c r="AZ56">
        <v>1</v>
      </c>
      <c r="BA56">
        <v>0</v>
      </c>
      <c r="BB56">
        <v>1</v>
      </c>
      <c r="BC56">
        <v>1</v>
      </c>
      <c r="BD56">
        <v>0</v>
      </c>
      <c r="BE56">
        <v>0</v>
      </c>
      <c r="BF56">
        <v>1</v>
      </c>
      <c r="BG56">
        <v>1</v>
      </c>
      <c r="BH56">
        <v>0</v>
      </c>
      <c r="BI56">
        <v>0</v>
      </c>
      <c r="BJ56">
        <v>0</v>
      </c>
      <c r="BK56">
        <v>1</v>
      </c>
      <c r="BL56">
        <v>0</v>
      </c>
      <c r="BM56">
        <v>0</v>
      </c>
      <c r="BN56">
        <v>1</v>
      </c>
      <c r="BO56">
        <v>0</v>
      </c>
      <c r="BP56">
        <v>1</v>
      </c>
      <c r="BQ56">
        <v>1</v>
      </c>
      <c r="BS56" s="1">
        <f t="shared" si="3"/>
        <v>18</v>
      </c>
      <c r="BT56" s="1">
        <f t="shared" si="4"/>
        <v>9</v>
      </c>
      <c r="BU56" s="1">
        <f t="shared" si="5"/>
        <v>9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0</v>
      </c>
      <c r="CG56">
        <v>1</v>
      </c>
      <c r="CH56">
        <v>0</v>
      </c>
      <c r="CI56">
        <v>0</v>
      </c>
      <c r="CJ56">
        <v>0</v>
      </c>
      <c r="CK56">
        <v>1</v>
      </c>
      <c r="CL56">
        <v>0</v>
      </c>
      <c r="CM56">
        <v>0</v>
      </c>
      <c r="CN56">
        <v>1</v>
      </c>
      <c r="CO56">
        <v>0</v>
      </c>
      <c r="CP56">
        <v>1</v>
      </c>
      <c r="CQ56">
        <v>1</v>
      </c>
      <c r="CS56" s="1">
        <f>SUM(BX56:CQ56)</f>
        <v>13</v>
      </c>
      <c r="CT56" s="1">
        <f t="shared" si="6"/>
        <v>6</v>
      </c>
      <c r="CU56" s="1">
        <f t="shared" si="7"/>
        <v>7</v>
      </c>
    </row>
    <row r="57" spans="1:99" x14ac:dyDescent="0.3">
      <c r="B57">
        <v>1</v>
      </c>
      <c r="C57">
        <v>0</v>
      </c>
      <c r="D57">
        <v>1</v>
      </c>
      <c r="E57">
        <v>1</v>
      </c>
      <c r="F57">
        <v>0</v>
      </c>
      <c r="G57">
        <v>1</v>
      </c>
      <c r="H57">
        <v>1</v>
      </c>
      <c r="I57">
        <v>1</v>
      </c>
      <c r="J57">
        <v>0</v>
      </c>
      <c r="K57">
        <v>1</v>
      </c>
      <c r="L57">
        <v>0</v>
      </c>
      <c r="M57">
        <v>0</v>
      </c>
      <c r="N57">
        <v>1</v>
      </c>
      <c r="O57">
        <v>1</v>
      </c>
      <c r="P57">
        <v>0</v>
      </c>
      <c r="Q57">
        <v>0</v>
      </c>
      <c r="R57">
        <v>0</v>
      </c>
      <c r="S57">
        <v>1</v>
      </c>
      <c r="T57">
        <v>1</v>
      </c>
      <c r="U57">
        <v>1</v>
      </c>
      <c r="V57">
        <v>1</v>
      </c>
      <c r="W57">
        <v>1</v>
      </c>
      <c r="X57">
        <v>0</v>
      </c>
      <c r="Y57">
        <v>0</v>
      </c>
      <c r="Z57">
        <v>0</v>
      </c>
      <c r="AA57">
        <v>0</v>
      </c>
      <c r="AB57" t="s">
        <v>51</v>
      </c>
      <c r="AC57" t="s">
        <v>51</v>
      </c>
      <c r="AD57" t="s">
        <v>51</v>
      </c>
      <c r="AE57" t="s">
        <v>51</v>
      </c>
      <c r="AG57" s="1">
        <f t="shared" si="0"/>
        <v>14</v>
      </c>
      <c r="AH57" s="1">
        <f t="shared" si="1"/>
        <v>6</v>
      </c>
      <c r="AI57" s="1">
        <f t="shared" si="2"/>
        <v>8</v>
      </c>
      <c r="AN57">
        <v>1</v>
      </c>
      <c r="AO57">
        <v>0</v>
      </c>
      <c r="AP57">
        <v>1</v>
      </c>
      <c r="AQ57">
        <v>1</v>
      </c>
      <c r="AR57">
        <v>0</v>
      </c>
      <c r="AS57">
        <v>1</v>
      </c>
      <c r="AT57">
        <v>1</v>
      </c>
      <c r="AU57">
        <v>1</v>
      </c>
      <c r="AV57">
        <v>0</v>
      </c>
      <c r="AW57">
        <v>1</v>
      </c>
      <c r="AX57">
        <v>0</v>
      </c>
      <c r="AY57">
        <v>0</v>
      </c>
      <c r="AZ57">
        <v>1</v>
      </c>
      <c r="BA57">
        <v>1</v>
      </c>
      <c r="BB57">
        <v>0</v>
      </c>
      <c r="BC57">
        <v>0</v>
      </c>
      <c r="BD57">
        <v>0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S57" s="1">
        <f t="shared" si="3"/>
        <v>14</v>
      </c>
      <c r="BT57" s="1">
        <f t="shared" si="4"/>
        <v>6</v>
      </c>
      <c r="BU57" s="1">
        <f t="shared" si="5"/>
        <v>8</v>
      </c>
      <c r="BX57">
        <v>1</v>
      </c>
      <c r="BY57">
        <v>0</v>
      </c>
      <c r="BZ57">
        <v>1</v>
      </c>
      <c r="CA57">
        <v>1</v>
      </c>
      <c r="CB57">
        <v>0</v>
      </c>
      <c r="CC57">
        <v>1</v>
      </c>
      <c r="CD57">
        <v>1</v>
      </c>
      <c r="CE57">
        <v>1</v>
      </c>
      <c r="CF57">
        <v>0</v>
      </c>
      <c r="CG57">
        <v>1</v>
      </c>
      <c r="CH57">
        <v>1</v>
      </c>
      <c r="CI57">
        <v>1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S57" s="1">
        <f>SUM(BX57:CQ57)</f>
        <v>9</v>
      </c>
      <c r="CT57" s="1">
        <f t="shared" si="6"/>
        <v>4</v>
      </c>
      <c r="CU57" s="1">
        <f t="shared" si="7"/>
        <v>5</v>
      </c>
    </row>
    <row r="58" spans="1:99" x14ac:dyDescent="0.3">
      <c r="B58">
        <v>1</v>
      </c>
      <c r="C58">
        <v>0</v>
      </c>
      <c r="D58">
        <v>0</v>
      </c>
      <c r="E58">
        <v>0</v>
      </c>
      <c r="F58">
        <v>1</v>
      </c>
      <c r="G58">
        <v>0</v>
      </c>
      <c r="H58">
        <v>0</v>
      </c>
      <c r="I58">
        <v>1</v>
      </c>
      <c r="J58">
        <v>0</v>
      </c>
      <c r="K58">
        <v>0</v>
      </c>
      <c r="L58">
        <v>0</v>
      </c>
      <c r="M58">
        <v>0</v>
      </c>
      <c r="N58" t="s">
        <v>51</v>
      </c>
      <c r="O58" t="s">
        <v>51</v>
      </c>
      <c r="P58" t="s">
        <v>51</v>
      </c>
      <c r="Q58" t="s">
        <v>51</v>
      </c>
      <c r="R58" t="s">
        <v>51</v>
      </c>
      <c r="S58" t="s">
        <v>51</v>
      </c>
      <c r="T58" t="s">
        <v>51</v>
      </c>
      <c r="U58" t="s">
        <v>51</v>
      </c>
      <c r="V58" t="s">
        <v>51</v>
      </c>
      <c r="W58" t="s">
        <v>51</v>
      </c>
      <c r="X58" t="s">
        <v>51</v>
      </c>
      <c r="Y58" t="s">
        <v>51</v>
      </c>
      <c r="Z58" t="s">
        <v>51</v>
      </c>
      <c r="AA58" t="s">
        <v>51</v>
      </c>
      <c r="AB58" t="s">
        <v>51</v>
      </c>
      <c r="AC58" t="s">
        <v>51</v>
      </c>
      <c r="AD58" t="s">
        <v>51</v>
      </c>
      <c r="AE58" t="s">
        <v>51</v>
      </c>
      <c r="AG58" s="1">
        <f t="shared" si="0"/>
        <v>3</v>
      </c>
      <c r="AH58" s="1">
        <f t="shared" si="1"/>
        <v>2</v>
      </c>
      <c r="AI58" s="1">
        <f t="shared" si="2"/>
        <v>1</v>
      </c>
      <c r="AN58">
        <v>1</v>
      </c>
      <c r="AO58">
        <v>0</v>
      </c>
      <c r="AP58">
        <v>0</v>
      </c>
      <c r="AQ58">
        <v>0</v>
      </c>
      <c r="AR58">
        <v>1</v>
      </c>
      <c r="AS58">
        <v>0</v>
      </c>
      <c r="AT58">
        <v>0</v>
      </c>
      <c r="AU58">
        <v>1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S58" s="1">
        <f t="shared" si="3"/>
        <v>3</v>
      </c>
      <c r="BT58" s="1">
        <f t="shared" si="4"/>
        <v>2</v>
      </c>
      <c r="BU58" s="1">
        <f t="shared" si="5"/>
        <v>1</v>
      </c>
      <c r="BX58">
        <v>1</v>
      </c>
      <c r="BY58">
        <v>0</v>
      </c>
      <c r="BZ58">
        <v>0</v>
      </c>
      <c r="CA58">
        <v>0</v>
      </c>
      <c r="CB58">
        <v>1</v>
      </c>
      <c r="CC58">
        <v>0</v>
      </c>
      <c r="CD58">
        <v>0</v>
      </c>
      <c r="CE58">
        <v>1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S58" s="1">
        <f>SUM(BX58:CQ58)</f>
        <v>3</v>
      </c>
      <c r="CT58" s="1">
        <f t="shared" si="6"/>
        <v>2</v>
      </c>
      <c r="CU58" s="1">
        <f t="shared" si="7"/>
        <v>1</v>
      </c>
    </row>
    <row r="59" spans="1:99" x14ac:dyDescent="0.3">
      <c r="B59">
        <v>1</v>
      </c>
      <c r="C59">
        <v>1</v>
      </c>
      <c r="D59">
        <v>1</v>
      </c>
      <c r="E59">
        <v>1</v>
      </c>
      <c r="F59">
        <v>1</v>
      </c>
      <c r="G59">
        <v>0</v>
      </c>
      <c r="H59">
        <v>1</v>
      </c>
      <c r="I59">
        <v>0</v>
      </c>
      <c r="J59">
        <v>1</v>
      </c>
      <c r="K59">
        <v>0</v>
      </c>
      <c r="L59">
        <v>1</v>
      </c>
      <c r="M59">
        <v>1</v>
      </c>
      <c r="N59">
        <v>0</v>
      </c>
      <c r="O59">
        <v>1</v>
      </c>
      <c r="P59">
        <v>1</v>
      </c>
      <c r="Q59">
        <v>0</v>
      </c>
      <c r="R59">
        <v>0</v>
      </c>
      <c r="S59">
        <v>0</v>
      </c>
      <c r="T59">
        <v>1</v>
      </c>
      <c r="U59">
        <v>0</v>
      </c>
      <c r="V59">
        <v>0</v>
      </c>
      <c r="W59">
        <v>1</v>
      </c>
      <c r="X59">
        <v>1</v>
      </c>
      <c r="Y59">
        <v>0</v>
      </c>
      <c r="Z59">
        <v>0</v>
      </c>
      <c r="AA59">
        <v>1</v>
      </c>
      <c r="AB59">
        <v>0</v>
      </c>
      <c r="AC59">
        <v>0</v>
      </c>
      <c r="AD59">
        <v>1</v>
      </c>
      <c r="AE59">
        <v>0</v>
      </c>
      <c r="AG59" s="1">
        <f t="shared" si="0"/>
        <v>16</v>
      </c>
      <c r="AH59" s="1">
        <f t="shared" si="1"/>
        <v>10</v>
      </c>
      <c r="AI59" s="1">
        <f t="shared" si="2"/>
        <v>6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0</v>
      </c>
      <c r="AT59">
        <v>1</v>
      </c>
      <c r="AU59">
        <v>0</v>
      </c>
      <c r="AV59">
        <v>1</v>
      </c>
      <c r="AW59">
        <v>0</v>
      </c>
      <c r="AX59">
        <v>1</v>
      </c>
      <c r="AY59">
        <v>1</v>
      </c>
      <c r="AZ59">
        <v>0</v>
      </c>
      <c r="BA59">
        <v>1</v>
      </c>
      <c r="BB59">
        <v>1</v>
      </c>
      <c r="BC59">
        <v>0</v>
      </c>
      <c r="BD59">
        <v>0</v>
      </c>
      <c r="BE59">
        <v>0</v>
      </c>
      <c r="BF59">
        <v>1</v>
      </c>
      <c r="BG59">
        <v>0</v>
      </c>
      <c r="BH59">
        <v>0</v>
      </c>
      <c r="BI59">
        <v>1</v>
      </c>
      <c r="BJ59">
        <v>1</v>
      </c>
      <c r="BK59">
        <v>0</v>
      </c>
      <c r="BL59">
        <v>0</v>
      </c>
      <c r="BM59">
        <v>1</v>
      </c>
      <c r="BN59">
        <v>0</v>
      </c>
      <c r="BO59">
        <v>0</v>
      </c>
      <c r="BP59">
        <v>1</v>
      </c>
      <c r="BQ59">
        <v>0</v>
      </c>
      <c r="BS59" s="1">
        <f t="shared" si="3"/>
        <v>16</v>
      </c>
      <c r="BT59" s="1">
        <f t="shared" si="4"/>
        <v>10</v>
      </c>
      <c r="BU59" s="1">
        <f t="shared" si="5"/>
        <v>6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0</v>
      </c>
      <c r="CD59">
        <v>1</v>
      </c>
      <c r="CE59">
        <v>0</v>
      </c>
      <c r="CF59">
        <v>1</v>
      </c>
      <c r="CG59">
        <v>0</v>
      </c>
      <c r="CH59">
        <v>0</v>
      </c>
      <c r="CI59">
        <v>1</v>
      </c>
      <c r="CJ59">
        <v>1</v>
      </c>
      <c r="CK59">
        <v>0</v>
      </c>
      <c r="CL59">
        <v>0</v>
      </c>
      <c r="CM59">
        <v>1</v>
      </c>
      <c r="CN59">
        <v>0</v>
      </c>
      <c r="CO59">
        <v>0</v>
      </c>
      <c r="CP59">
        <v>1</v>
      </c>
      <c r="CQ59">
        <v>0</v>
      </c>
      <c r="CS59" s="1">
        <f>SUM(BX59:CQ59)</f>
        <v>11</v>
      </c>
      <c r="CT59" s="1">
        <f t="shared" si="6"/>
        <v>7</v>
      </c>
      <c r="CU59" s="1">
        <f t="shared" si="7"/>
        <v>4</v>
      </c>
    </row>
    <row r="60" spans="1:99" x14ac:dyDescent="0.3">
      <c r="AG60" s="1"/>
      <c r="AH60" s="1"/>
      <c r="AI60" s="1"/>
      <c r="BS60" s="1"/>
      <c r="BT60" s="1"/>
      <c r="BU60" s="1"/>
      <c r="CS60" s="1"/>
      <c r="CT60" s="1"/>
      <c r="CU60" s="1"/>
    </row>
    <row r="61" spans="1:99" x14ac:dyDescent="0.3">
      <c r="A61" t="s">
        <v>54</v>
      </c>
      <c r="B61" s="11">
        <f>_xlfn.VAR.S(B10:B59)</f>
        <v>0.23510204081632652</v>
      </c>
      <c r="C61" s="11">
        <f t="shared" ref="C61:AE61" si="8">_xlfn.VAR.S(C10:C59)</f>
        <v>0.24489795918367346</v>
      </c>
      <c r="D61" s="11">
        <f t="shared" si="8"/>
        <v>0.20571428571428568</v>
      </c>
      <c r="E61" s="11">
        <f t="shared" si="8"/>
        <v>0.25142857142857145</v>
      </c>
      <c r="F61" s="11">
        <f t="shared" si="8"/>
        <v>0.23359929078014188</v>
      </c>
      <c r="G61" s="11">
        <f t="shared" si="8"/>
        <v>0.24144310823311746</v>
      </c>
      <c r="H61" s="11">
        <f t="shared" si="8"/>
        <v>0.2</v>
      </c>
      <c r="I61" s="11">
        <f t="shared" si="8"/>
        <v>0.24949494949494949</v>
      </c>
      <c r="J61" s="11">
        <f t="shared" si="8"/>
        <v>0.25528541226215645</v>
      </c>
      <c r="K61" s="11">
        <f t="shared" si="8"/>
        <v>0.2536997885835095</v>
      </c>
      <c r="L61" s="11">
        <f t="shared" si="8"/>
        <v>0.2524390243902439</v>
      </c>
      <c r="M61" s="11">
        <f t="shared" si="8"/>
        <v>0.25487804878048781</v>
      </c>
      <c r="N61" s="11">
        <f t="shared" si="8"/>
        <v>0.24831309041835359</v>
      </c>
      <c r="O61" s="11">
        <f t="shared" si="8"/>
        <v>0.25391180654338552</v>
      </c>
      <c r="P61" s="11">
        <f t="shared" si="8"/>
        <v>0.25225225225225223</v>
      </c>
      <c r="Q61" s="11">
        <f t="shared" si="8"/>
        <v>0.2567567567567568</v>
      </c>
      <c r="R61" s="11">
        <f t="shared" si="8"/>
        <v>0.25396825396825395</v>
      </c>
      <c r="S61" s="11">
        <f t="shared" si="8"/>
        <v>0.25189393939393939</v>
      </c>
      <c r="T61" s="11">
        <f t="shared" si="8"/>
        <v>0.25757575757575757</v>
      </c>
      <c r="U61" s="11">
        <f t="shared" si="8"/>
        <v>0.25403225806451613</v>
      </c>
      <c r="V61" s="11">
        <f t="shared" si="8"/>
        <v>0.25806451612903225</v>
      </c>
      <c r="W61" s="11">
        <f t="shared" si="8"/>
        <v>0.25747126436781609</v>
      </c>
      <c r="X61" s="11">
        <f t="shared" si="8"/>
        <v>0.25925925925925924</v>
      </c>
      <c r="Y61" s="11">
        <f t="shared" si="8"/>
        <v>0.26</v>
      </c>
      <c r="Z61" s="11">
        <f t="shared" si="8"/>
        <v>0.22666666666666666</v>
      </c>
      <c r="AA61" s="11">
        <f t="shared" si="8"/>
        <v>0.19565217391304349</v>
      </c>
      <c r="AB61" s="11">
        <f t="shared" si="8"/>
        <v>0.25324675324675328</v>
      </c>
      <c r="AC61" s="11">
        <f t="shared" si="8"/>
        <v>0.24761904761904763</v>
      </c>
      <c r="AD61" s="11">
        <f t="shared" si="8"/>
        <v>0.26923076923076922</v>
      </c>
      <c r="AE61" s="11">
        <f t="shared" si="8"/>
        <v>0.23076923076923075</v>
      </c>
      <c r="AG61" s="11">
        <f t="shared" ref="AG61:AI61" si="9">_xlfn.VAR.S(AG10:AG59)</f>
        <v>54.473877551020415</v>
      </c>
      <c r="AH61" s="11">
        <f t="shared" si="9"/>
        <v>16.204489795918366</v>
      </c>
      <c r="AI61" s="11">
        <f t="shared" si="9"/>
        <v>13.315918367346939</v>
      </c>
      <c r="AM61" t="s">
        <v>54</v>
      </c>
      <c r="AN61" s="11">
        <f>_xlfn.VAR.S(AN10:AN59)</f>
        <v>0.23510204081632652</v>
      </c>
      <c r="AO61" s="11">
        <f t="shared" ref="AO61:BQ61" si="10">_xlfn.VAR.S(AO10:AO59)</f>
        <v>0.24489795918367346</v>
      </c>
      <c r="AP61" s="11">
        <f t="shared" si="10"/>
        <v>0.20571428571428568</v>
      </c>
      <c r="AQ61" s="11">
        <f t="shared" si="10"/>
        <v>0.25142857142857145</v>
      </c>
      <c r="AR61" s="11">
        <f t="shared" si="10"/>
        <v>0.24040816326530615</v>
      </c>
      <c r="AS61" s="11">
        <f t="shared" si="10"/>
        <v>0.24857142857142855</v>
      </c>
      <c r="AT61" s="11">
        <f t="shared" si="10"/>
        <v>0.22897959183673466</v>
      </c>
      <c r="AU61" s="11">
        <f t="shared" si="10"/>
        <v>0.25469387755102041</v>
      </c>
      <c r="AV61" s="11">
        <f t="shared" si="10"/>
        <v>0.25346938775510203</v>
      </c>
      <c r="AW61" s="11">
        <f t="shared" si="10"/>
        <v>0.25469387755102041</v>
      </c>
      <c r="AX61" s="11">
        <f t="shared" si="10"/>
        <v>0.25346938775510203</v>
      </c>
      <c r="AY61" s="11">
        <f t="shared" si="10"/>
        <v>0.24040816326530615</v>
      </c>
      <c r="AZ61" s="11">
        <f t="shared" si="10"/>
        <v>0.25346938775510203</v>
      </c>
      <c r="BA61" s="11">
        <f t="shared" si="10"/>
        <v>0.24857142857142855</v>
      </c>
      <c r="BB61" s="11">
        <f t="shared" si="10"/>
        <v>0.24857142857142855</v>
      </c>
      <c r="BC61" s="11">
        <f t="shared" si="10"/>
        <v>0.23510204081632652</v>
      </c>
      <c r="BD61" s="11">
        <f t="shared" si="10"/>
        <v>0.22204081632653058</v>
      </c>
      <c r="BE61" s="11">
        <f t="shared" si="10"/>
        <v>0.24040816326530615</v>
      </c>
      <c r="BF61" s="11">
        <f t="shared" si="10"/>
        <v>0.22204081632653058</v>
      </c>
      <c r="BG61" s="11">
        <f t="shared" si="10"/>
        <v>0.23510204081632652</v>
      </c>
      <c r="BH61" s="11">
        <f t="shared" si="10"/>
        <v>0.21428571428571427</v>
      </c>
      <c r="BI61" s="11">
        <f t="shared" si="10"/>
        <v>0.20571428571428571</v>
      </c>
      <c r="BJ61" s="11">
        <f t="shared" si="10"/>
        <v>0.20571428571428571</v>
      </c>
      <c r="BK61" s="11">
        <f t="shared" si="10"/>
        <v>0.18612244897959185</v>
      </c>
      <c r="BL61" s="11">
        <f t="shared" si="10"/>
        <v>0.13714285714285715</v>
      </c>
      <c r="BM61" s="11">
        <f t="shared" si="10"/>
        <v>0.10775510204081633</v>
      </c>
      <c r="BN61" s="11">
        <f t="shared" si="10"/>
        <v>0.15061224489795919</v>
      </c>
      <c r="BO61" s="11">
        <f t="shared" si="10"/>
        <v>0.13714285714285715</v>
      </c>
      <c r="BP61" s="11">
        <f t="shared" si="10"/>
        <v>0.12285714285714285</v>
      </c>
      <c r="BQ61" s="11">
        <f t="shared" si="10"/>
        <v>7.5102040816326529E-2</v>
      </c>
      <c r="BS61" s="11">
        <f t="shared" ref="BS61:BU61" si="11">_xlfn.VAR.S(BS10:BS59)</f>
        <v>54.473877551020415</v>
      </c>
      <c r="BT61" s="11">
        <f t="shared" si="11"/>
        <v>16.204489795918366</v>
      </c>
      <c r="BU61" s="11">
        <f t="shared" si="11"/>
        <v>13.315918367346939</v>
      </c>
      <c r="BW61" t="s">
        <v>54</v>
      </c>
      <c r="BX61" s="11">
        <f>_xlfn.VAR.S(BX10:BX59)</f>
        <v>0.23510204081632652</v>
      </c>
      <c r="BY61" s="11">
        <f t="shared" ref="BY61:CQ61" si="12">_xlfn.VAR.S(BY10:BY59)</f>
        <v>0.24489795918367346</v>
      </c>
      <c r="BZ61" s="11">
        <f t="shared" si="12"/>
        <v>0.20571428571428568</v>
      </c>
      <c r="CA61" s="11">
        <f t="shared" si="12"/>
        <v>0.25142857142857145</v>
      </c>
      <c r="CB61" s="11">
        <f t="shared" si="12"/>
        <v>0.24040816326530615</v>
      </c>
      <c r="CC61" s="11">
        <f t="shared" si="12"/>
        <v>0.24857142857142855</v>
      </c>
      <c r="CD61" s="11">
        <f t="shared" si="12"/>
        <v>0.22897959183673466</v>
      </c>
      <c r="CE61" s="11">
        <f t="shared" si="12"/>
        <v>0.25469387755102041</v>
      </c>
      <c r="CF61" s="11">
        <f t="shared" si="12"/>
        <v>0.25346938775510203</v>
      </c>
      <c r="CG61" s="11">
        <f t="shared" si="12"/>
        <v>0.23510204081632652</v>
      </c>
      <c r="CH61" s="11">
        <f t="shared" si="12"/>
        <v>0.21428571428571427</v>
      </c>
      <c r="CI61" s="11">
        <f t="shared" si="12"/>
        <v>0.20571428571428571</v>
      </c>
      <c r="CJ61" s="11">
        <f t="shared" si="12"/>
        <v>0.20571428571428571</v>
      </c>
      <c r="CK61" s="11">
        <f t="shared" si="12"/>
        <v>0.18612244897959185</v>
      </c>
      <c r="CL61" s="11">
        <f t="shared" si="12"/>
        <v>0.13714285714285715</v>
      </c>
      <c r="CM61" s="11">
        <f t="shared" si="12"/>
        <v>0.10775510204081633</v>
      </c>
      <c r="CN61" s="11">
        <f t="shared" si="12"/>
        <v>0.15061224489795919</v>
      </c>
      <c r="CO61" s="11">
        <f t="shared" si="12"/>
        <v>0.13714285714285715</v>
      </c>
      <c r="CP61" s="11">
        <f t="shared" si="12"/>
        <v>0.12285714285714285</v>
      </c>
      <c r="CQ61" s="11">
        <f t="shared" si="12"/>
        <v>7.5102040816326529E-2</v>
      </c>
      <c r="CS61" s="11">
        <f t="shared" ref="CS61:CU61" si="13">_xlfn.VAR.S(CS10:CS59)</f>
        <v>23.331020408163262</v>
      </c>
      <c r="CT61" s="11">
        <f t="shared" si="13"/>
        <v>7.4432653061224494</v>
      </c>
      <c r="CU61" s="11">
        <f t="shared" si="13"/>
        <v>5.5612244897959187</v>
      </c>
    </row>
    <row r="62" spans="1:99" x14ac:dyDescent="0.3">
      <c r="A62" t="s">
        <v>3</v>
      </c>
      <c r="B62" s="11">
        <f>AVERAGE(B10:B59)</f>
        <v>0.64</v>
      </c>
      <c r="C62" s="11">
        <f t="shared" ref="C62:AE62" si="14">AVERAGE(C10:C59)</f>
        <v>0.6</v>
      </c>
      <c r="D62" s="11">
        <f t="shared" si="14"/>
        <v>0.72</v>
      </c>
      <c r="E62" s="11">
        <f t="shared" si="14"/>
        <v>0.56000000000000005</v>
      </c>
      <c r="F62" s="11">
        <f t="shared" si="14"/>
        <v>0.64583333333333337</v>
      </c>
      <c r="G62" s="11">
        <f t="shared" si="14"/>
        <v>0.61702127659574468</v>
      </c>
      <c r="H62" s="11">
        <f t="shared" si="14"/>
        <v>0.73333333333333328</v>
      </c>
      <c r="I62" s="11">
        <f t="shared" si="14"/>
        <v>0.57777777777777772</v>
      </c>
      <c r="J62" s="11">
        <f t="shared" si="14"/>
        <v>0.52272727272727271</v>
      </c>
      <c r="K62" s="11">
        <f t="shared" si="14"/>
        <v>0.54545454545454541</v>
      </c>
      <c r="L62" s="11">
        <f t="shared" si="14"/>
        <v>0.56097560975609762</v>
      </c>
      <c r="M62" s="11">
        <f t="shared" si="14"/>
        <v>0.46341463414634149</v>
      </c>
      <c r="N62" s="11">
        <f t="shared" si="14"/>
        <v>0.58974358974358976</v>
      </c>
      <c r="O62" s="11">
        <f t="shared" si="14"/>
        <v>0.55263157894736847</v>
      </c>
      <c r="P62" s="11">
        <f t="shared" si="14"/>
        <v>0.56756756756756754</v>
      </c>
      <c r="Q62" s="11">
        <f t="shared" si="14"/>
        <v>0.48648648648648651</v>
      </c>
      <c r="R62" s="11">
        <f t="shared" si="14"/>
        <v>0.44444444444444442</v>
      </c>
      <c r="S62" s="11">
        <f t="shared" si="14"/>
        <v>0.5757575757575758</v>
      </c>
      <c r="T62" s="11">
        <f t="shared" si="14"/>
        <v>0.48484848484848486</v>
      </c>
      <c r="U62" s="11">
        <f t="shared" si="14"/>
        <v>0.5625</v>
      </c>
      <c r="V62" s="11">
        <f t="shared" si="14"/>
        <v>0.4838709677419355</v>
      </c>
      <c r="W62" s="11">
        <f t="shared" si="14"/>
        <v>0.46666666666666667</v>
      </c>
      <c r="X62" s="11">
        <f t="shared" si="14"/>
        <v>0.51851851851851849</v>
      </c>
      <c r="Y62" s="11">
        <f t="shared" si="14"/>
        <v>0.48</v>
      </c>
      <c r="Z62" s="11">
        <f t="shared" si="14"/>
        <v>0.32</v>
      </c>
      <c r="AA62" s="11">
        <f t="shared" si="14"/>
        <v>0.25</v>
      </c>
      <c r="AB62" s="11">
        <f t="shared" si="14"/>
        <v>0.40909090909090912</v>
      </c>
      <c r="AC62" s="11">
        <f t="shared" si="14"/>
        <v>0.38095238095238093</v>
      </c>
      <c r="AD62" s="11">
        <f t="shared" si="14"/>
        <v>0.5</v>
      </c>
      <c r="AE62" s="11">
        <f t="shared" si="14"/>
        <v>0.30769230769230771</v>
      </c>
      <c r="AG62" s="11">
        <f t="shared" ref="AG62:AI62" si="15">AVERAGE(AG10:AG59)</f>
        <v>11.66</v>
      </c>
      <c r="AH62" s="11">
        <f t="shared" si="15"/>
        <v>6.14</v>
      </c>
      <c r="AI62" s="11">
        <f t="shared" si="15"/>
        <v>5.52</v>
      </c>
      <c r="AM62" t="s">
        <v>3</v>
      </c>
      <c r="AN62" s="11">
        <f>AVERAGE(AN10:AN59)</f>
        <v>0.64</v>
      </c>
      <c r="AO62" s="11">
        <f t="shared" ref="AO62:BQ62" si="16">AVERAGE(AO10:AO59)</f>
        <v>0.6</v>
      </c>
      <c r="AP62" s="11">
        <f t="shared" si="16"/>
        <v>0.72</v>
      </c>
      <c r="AQ62" s="11">
        <f t="shared" si="16"/>
        <v>0.56000000000000005</v>
      </c>
      <c r="AR62" s="11">
        <f t="shared" si="16"/>
        <v>0.62</v>
      </c>
      <c r="AS62" s="11">
        <f t="shared" si="16"/>
        <v>0.57999999999999996</v>
      </c>
      <c r="AT62" s="11">
        <f t="shared" si="16"/>
        <v>0.66</v>
      </c>
      <c r="AU62" s="11">
        <f t="shared" si="16"/>
        <v>0.52</v>
      </c>
      <c r="AV62" s="11">
        <f t="shared" si="16"/>
        <v>0.46</v>
      </c>
      <c r="AW62" s="11">
        <f t="shared" si="16"/>
        <v>0.48</v>
      </c>
      <c r="AX62" s="11">
        <f t="shared" si="16"/>
        <v>0.46</v>
      </c>
      <c r="AY62" s="11">
        <f t="shared" si="16"/>
        <v>0.38</v>
      </c>
      <c r="AZ62" s="11">
        <f t="shared" si="16"/>
        <v>0.46</v>
      </c>
      <c r="BA62" s="11">
        <f t="shared" si="16"/>
        <v>0.42</v>
      </c>
      <c r="BB62" s="11">
        <f t="shared" si="16"/>
        <v>0.42</v>
      </c>
      <c r="BC62" s="11">
        <f t="shared" si="16"/>
        <v>0.36</v>
      </c>
      <c r="BD62" s="11">
        <f t="shared" si="16"/>
        <v>0.32</v>
      </c>
      <c r="BE62" s="11">
        <f t="shared" si="16"/>
        <v>0.38</v>
      </c>
      <c r="BF62" s="11">
        <f t="shared" si="16"/>
        <v>0.32</v>
      </c>
      <c r="BG62" s="11">
        <f t="shared" si="16"/>
        <v>0.36</v>
      </c>
      <c r="BH62" s="11">
        <f t="shared" si="16"/>
        <v>0.3</v>
      </c>
      <c r="BI62" s="11">
        <f t="shared" si="16"/>
        <v>0.28000000000000003</v>
      </c>
      <c r="BJ62" s="11">
        <f t="shared" si="16"/>
        <v>0.28000000000000003</v>
      </c>
      <c r="BK62" s="11">
        <f t="shared" si="16"/>
        <v>0.24</v>
      </c>
      <c r="BL62" s="11">
        <f t="shared" si="16"/>
        <v>0.16</v>
      </c>
      <c r="BM62" s="11">
        <f t="shared" si="16"/>
        <v>0.12</v>
      </c>
      <c r="BN62" s="11">
        <f t="shared" si="16"/>
        <v>0.18</v>
      </c>
      <c r="BO62" s="11">
        <f t="shared" si="16"/>
        <v>0.16</v>
      </c>
      <c r="BP62" s="11">
        <f t="shared" si="16"/>
        <v>0.14000000000000001</v>
      </c>
      <c r="BQ62" s="11">
        <f t="shared" si="16"/>
        <v>0.08</v>
      </c>
      <c r="BS62" s="11">
        <f t="shared" ref="BS62:BU62" si="17">AVERAGE(BS10:BS59)</f>
        <v>11.66</v>
      </c>
      <c r="BT62" s="11">
        <f t="shared" si="17"/>
        <v>6.14</v>
      </c>
      <c r="BU62" s="11">
        <f t="shared" si="17"/>
        <v>5.52</v>
      </c>
      <c r="BW62" t="s">
        <v>3</v>
      </c>
      <c r="BX62" s="11">
        <f>AVERAGE(BX10:BX59)</f>
        <v>0.64</v>
      </c>
      <c r="BY62" s="11">
        <f t="shared" ref="BY62:CQ62" si="18">AVERAGE(BY10:BY59)</f>
        <v>0.6</v>
      </c>
      <c r="BZ62" s="11">
        <f t="shared" si="18"/>
        <v>0.72</v>
      </c>
      <c r="CA62" s="11">
        <f t="shared" si="18"/>
        <v>0.56000000000000005</v>
      </c>
      <c r="CB62" s="11">
        <f t="shared" si="18"/>
        <v>0.62</v>
      </c>
      <c r="CC62" s="11">
        <f t="shared" si="18"/>
        <v>0.57999999999999996</v>
      </c>
      <c r="CD62" s="11">
        <f t="shared" si="18"/>
        <v>0.66</v>
      </c>
      <c r="CE62" s="11">
        <f t="shared" si="18"/>
        <v>0.52</v>
      </c>
      <c r="CF62" s="11">
        <f t="shared" si="18"/>
        <v>0.46</v>
      </c>
      <c r="CG62" s="11">
        <f t="shared" si="18"/>
        <v>0.36</v>
      </c>
      <c r="CH62" s="11">
        <f t="shared" si="18"/>
        <v>0.3</v>
      </c>
      <c r="CI62" s="11">
        <f t="shared" si="18"/>
        <v>0.28000000000000003</v>
      </c>
      <c r="CJ62" s="11">
        <f t="shared" si="18"/>
        <v>0.28000000000000003</v>
      </c>
      <c r="CK62" s="11">
        <f t="shared" si="18"/>
        <v>0.24</v>
      </c>
      <c r="CL62" s="11">
        <f t="shared" si="18"/>
        <v>0.16</v>
      </c>
      <c r="CM62" s="11">
        <f t="shared" si="18"/>
        <v>0.12</v>
      </c>
      <c r="CN62" s="11">
        <f t="shared" si="18"/>
        <v>0.18</v>
      </c>
      <c r="CO62" s="11">
        <f t="shared" si="18"/>
        <v>0.16</v>
      </c>
      <c r="CP62" s="11">
        <f t="shared" si="18"/>
        <v>0.14000000000000001</v>
      </c>
      <c r="CQ62" s="11">
        <f t="shared" si="18"/>
        <v>0.08</v>
      </c>
      <c r="CS62" s="11">
        <f t="shared" ref="CS62:CU62" si="19">AVERAGE(CS10:CS59)</f>
        <v>7.66</v>
      </c>
      <c r="CT62" s="11">
        <f t="shared" si="19"/>
        <v>4.16</v>
      </c>
      <c r="CU62" s="11">
        <f t="shared" si="19"/>
        <v>3.5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66"/>
  <sheetViews>
    <sheetView tabSelected="1" topLeftCell="AK1" workbookViewId="0">
      <pane ySplit="10" topLeftCell="A11" activePane="bottomLeft" state="frozenSplit"/>
      <selection pane="bottomLeft" activeCell="BE3" sqref="BE3"/>
    </sheetView>
  </sheetViews>
  <sheetFormatPr defaultRowHeight="14.4" x14ac:dyDescent="0.3"/>
  <cols>
    <col min="1" max="9" width="3.109375" bestFit="1" customWidth="1"/>
    <col min="10" max="50" width="4.109375" bestFit="1" customWidth="1"/>
    <col min="53" max="55" width="4.44140625" bestFit="1" customWidth="1"/>
    <col min="56" max="56" width="5.5546875" bestFit="1" customWidth="1"/>
    <col min="57" max="102" width="4.44140625" bestFit="1" customWidth="1"/>
  </cols>
  <sheetData>
    <row r="1" spans="1:106" x14ac:dyDescent="0.3">
      <c r="AZ1" s="1" t="s">
        <v>63</v>
      </c>
      <c r="BA1" s="1"/>
      <c r="BB1" s="1"/>
      <c r="BC1" s="1"/>
      <c r="BD1" s="1">
        <v>50</v>
      </c>
    </row>
    <row r="2" spans="1:106" x14ac:dyDescent="0.3">
      <c r="AZ2" s="1" t="s">
        <v>55</v>
      </c>
      <c r="BA2" s="1"/>
      <c r="BB2" s="1"/>
      <c r="BC2" s="1"/>
      <c r="BD2" s="14">
        <f>BD1/(BD1-1)*(1-SUM(BA62:CX62)/CZ62)</f>
        <v>0.94938681117608337</v>
      </c>
      <c r="BE2" t="s">
        <v>93</v>
      </c>
    </row>
    <row r="3" spans="1:106" x14ac:dyDescent="0.3">
      <c r="AZ3" s="1" t="s">
        <v>59</v>
      </c>
      <c r="BA3" s="1"/>
      <c r="BB3" s="1"/>
      <c r="BC3" s="1"/>
      <c r="BD3" s="14">
        <f>PEARSON(DA11:DA60,DB11:DB60)</f>
        <v>0.94534213749645957</v>
      </c>
    </row>
    <row r="4" spans="1:106" x14ac:dyDescent="0.3">
      <c r="AZ4" s="1" t="s">
        <v>62</v>
      </c>
      <c r="BA4" s="1"/>
      <c r="BB4" s="1"/>
      <c r="BC4" s="1"/>
      <c r="BD4" s="15">
        <f>_xlfn.COVARIANCE.S(DA11:DA60,DB11:DB60)</f>
        <v>26.759183673469384</v>
      </c>
    </row>
    <row r="5" spans="1:106" x14ac:dyDescent="0.3">
      <c r="AZ5" s="1" t="s">
        <v>60</v>
      </c>
      <c r="BA5" s="1"/>
      <c r="BB5" s="1"/>
      <c r="BC5" s="1"/>
      <c r="BD5" s="14">
        <f>2*BD3/(1+BD3)</f>
        <v>0.97190321360442955</v>
      </c>
    </row>
    <row r="6" spans="1:106" x14ac:dyDescent="0.3">
      <c r="AZ6" s="1" t="s">
        <v>61</v>
      </c>
      <c r="BA6" s="1"/>
      <c r="BB6" s="1"/>
      <c r="BC6" s="1"/>
      <c r="BD6" s="14">
        <f>4*BD4/CZ62</f>
        <v>0.97189278937381407</v>
      </c>
    </row>
    <row r="9" spans="1:106" ht="25.8" x14ac:dyDescent="0.5">
      <c r="A9" s="13" t="s">
        <v>52</v>
      </c>
      <c r="BA9" s="13" t="s">
        <v>87</v>
      </c>
    </row>
    <row r="10" spans="1:106" x14ac:dyDescent="0.3">
      <c r="A10" t="s">
        <v>21</v>
      </c>
      <c r="B10" t="s">
        <v>22</v>
      </c>
      <c r="C10" t="s">
        <v>23</v>
      </c>
      <c r="D10" t="s">
        <v>24</v>
      </c>
      <c r="E10" t="s">
        <v>25</v>
      </c>
      <c r="F10" t="s">
        <v>26</v>
      </c>
      <c r="G10" t="s">
        <v>27</v>
      </c>
      <c r="H10" t="s">
        <v>28</v>
      </c>
      <c r="I10" t="s">
        <v>29</v>
      </c>
      <c r="J10" t="s">
        <v>30</v>
      </c>
      <c r="K10" t="s">
        <v>31</v>
      </c>
      <c r="L10" t="s">
        <v>32</v>
      </c>
      <c r="M10" t="s">
        <v>33</v>
      </c>
      <c r="N10" t="s">
        <v>34</v>
      </c>
      <c r="O10" t="s">
        <v>35</v>
      </c>
      <c r="P10" t="s">
        <v>36</v>
      </c>
      <c r="Q10" t="s">
        <v>37</v>
      </c>
      <c r="R10" t="s">
        <v>38</v>
      </c>
      <c r="S10" t="s">
        <v>39</v>
      </c>
      <c r="T10" t="s">
        <v>40</v>
      </c>
      <c r="U10" t="s">
        <v>41</v>
      </c>
      <c r="V10" t="s">
        <v>42</v>
      </c>
      <c r="W10" t="s">
        <v>43</v>
      </c>
      <c r="X10" t="s">
        <v>44</v>
      </c>
      <c r="Y10" t="s">
        <v>45</v>
      </c>
      <c r="Z10" t="s">
        <v>46</v>
      </c>
      <c r="AA10" t="s">
        <v>47</v>
      </c>
      <c r="AB10" t="s">
        <v>48</v>
      </c>
      <c r="AC10" t="s">
        <v>49</v>
      </c>
      <c r="AD10" t="s">
        <v>50</v>
      </c>
      <c r="AE10" t="s">
        <v>67</v>
      </c>
      <c r="AF10" t="s">
        <v>68</v>
      </c>
      <c r="AG10" t="s">
        <v>69</v>
      </c>
      <c r="AH10" t="s">
        <v>70</v>
      </c>
      <c r="AI10" t="s">
        <v>71</v>
      </c>
      <c r="AJ10" t="s">
        <v>72</v>
      </c>
      <c r="AK10" t="s">
        <v>73</v>
      </c>
      <c r="AL10" t="s">
        <v>74</v>
      </c>
      <c r="AM10" t="s">
        <v>75</v>
      </c>
      <c r="AN10" t="s">
        <v>76</v>
      </c>
      <c r="AO10" t="s">
        <v>77</v>
      </c>
      <c r="AP10" t="s">
        <v>78</v>
      </c>
      <c r="AQ10" t="s">
        <v>79</v>
      </c>
      <c r="AR10" t="s">
        <v>80</v>
      </c>
      <c r="AS10" t="s">
        <v>81</v>
      </c>
      <c r="AT10" t="s">
        <v>82</v>
      </c>
      <c r="AU10" t="s">
        <v>83</v>
      </c>
      <c r="AV10" t="s">
        <v>84</v>
      </c>
      <c r="AW10" t="s">
        <v>85</v>
      </c>
      <c r="AX10" t="s">
        <v>86</v>
      </c>
      <c r="BA10" t="s">
        <v>21</v>
      </c>
      <c r="BB10" t="s">
        <v>22</v>
      </c>
      <c r="BC10" t="s">
        <v>23</v>
      </c>
      <c r="BD10" t="s">
        <v>24</v>
      </c>
      <c r="BE10" t="s">
        <v>25</v>
      </c>
      <c r="BF10" t="s">
        <v>26</v>
      </c>
      <c r="BG10" t="s">
        <v>27</v>
      </c>
      <c r="BH10" t="s">
        <v>28</v>
      </c>
      <c r="BI10" t="s">
        <v>29</v>
      </c>
      <c r="BJ10" t="s">
        <v>30</v>
      </c>
      <c r="BK10" t="s">
        <v>31</v>
      </c>
      <c r="BL10" t="s">
        <v>32</v>
      </c>
      <c r="BM10" t="s">
        <v>33</v>
      </c>
      <c r="BN10" t="s">
        <v>34</v>
      </c>
      <c r="BO10" t="s">
        <v>35</v>
      </c>
      <c r="BP10" t="s">
        <v>36</v>
      </c>
      <c r="BQ10" t="s">
        <v>37</v>
      </c>
      <c r="BR10" t="s">
        <v>38</v>
      </c>
      <c r="BS10" t="s">
        <v>39</v>
      </c>
      <c r="BT10" t="s">
        <v>40</v>
      </c>
      <c r="BU10" t="s">
        <v>41</v>
      </c>
      <c r="BV10" t="s">
        <v>42</v>
      </c>
      <c r="BW10" t="s">
        <v>43</v>
      </c>
      <c r="BX10" t="s">
        <v>44</v>
      </c>
      <c r="BY10" t="s">
        <v>45</v>
      </c>
      <c r="BZ10" t="s">
        <v>46</v>
      </c>
      <c r="CA10" t="s">
        <v>47</v>
      </c>
      <c r="CB10" t="s">
        <v>48</v>
      </c>
      <c r="CC10" t="s">
        <v>49</v>
      </c>
      <c r="CD10" t="s">
        <v>50</v>
      </c>
      <c r="CE10" t="s">
        <v>67</v>
      </c>
      <c r="CF10" t="s">
        <v>68</v>
      </c>
      <c r="CG10" t="s">
        <v>69</v>
      </c>
      <c r="CH10" t="s">
        <v>70</v>
      </c>
      <c r="CI10" t="s">
        <v>71</v>
      </c>
      <c r="CJ10" t="s">
        <v>72</v>
      </c>
      <c r="CK10" t="s">
        <v>73</v>
      </c>
      <c r="CL10" t="s">
        <v>74</v>
      </c>
      <c r="CM10" t="s">
        <v>75</v>
      </c>
      <c r="CN10" t="s">
        <v>76</v>
      </c>
      <c r="CO10" t="s">
        <v>77</v>
      </c>
      <c r="CP10" t="s">
        <v>78</v>
      </c>
      <c r="CQ10" t="s">
        <v>79</v>
      </c>
      <c r="CR10" t="s">
        <v>80</v>
      </c>
      <c r="CS10" t="s">
        <v>81</v>
      </c>
      <c r="CT10" t="s">
        <v>82</v>
      </c>
      <c r="CU10" t="s">
        <v>83</v>
      </c>
      <c r="CV10" t="s">
        <v>84</v>
      </c>
      <c r="CW10" t="s">
        <v>85</v>
      </c>
      <c r="CX10" t="s">
        <v>86</v>
      </c>
      <c r="CZ10" t="s">
        <v>88</v>
      </c>
      <c r="DA10" t="s">
        <v>89</v>
      </c>
      <c r="DB10" t="s">
        <v>90</v>
      </c>
    </row>
    <row r="11" spans="1:106" x14ac:dyDescent="0.3">
      <c r="A11">
        <v>1</v>
      </c>
      <c r="B11">
        <v>1</v>
      </c>
      <c r="C11">
        <v>0</v>
      </c>
      <c r="D11">
        <v>0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0</v>
      </c>
      <c r="M11">
        <v>1</v>
      </c>
      <c r="N11">
        <v>1</v>
      </c>
      <c r="O11">
        <v>1</v>
      </c>
      <c r="P11">
        <v>0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0</v>
      </c>
      <c r="Y11">
        <v>1</v>
      </c>
      <c r="Z11">
        <v>1</v>
      </c>
      <c r="AA11">
        <v>1</v>
      </c>
      <c r="AB11">
        <v>1</v>
      </c>
      <c r="AC11" t="s">
        <v>51</v>
      </c>
      <c r="AD11" t="s">
        <v>51</v>
      </c>
      <c r="AE11" t="s">
        <v>51</v>
      </c>
      <c r="AF11" t="s">
        <v>51</v>
      </c>
      <c r="AG11" t="s">
        <v>51</v>
      </c>
      <c r="AH11" t="s">
        <v>51</v>
      </c>
      <c r="AI11" t="s">
        <v>51</v>
      </c>
      <c r="AJ11" t="s">
        <v>51</v>
      </c>
      <c r="AK11" t="s">
        <v>51</v>
      </c>
      <c r="AL11" t="s">
        <v>51</v>
      </c>
      <c r="AM11" t="s">
        <v>51</v>
      </c>
      <c r="AN11" t="s">
        <v>51</v>
      </c>
      <c r="AO11" t="s">
        <v>51</v>
      </c>
      <c r="AP11" t="s">
        <v>51</v>
      </c>
      <c r="AQ11" t="s">
        <v>51</v>
      </c>
      <c r="AR11" t="s">
        <v>51</v>
      </c>
      <c r="AS11" t="s">
        <v>51</v>
      </c>
      <c r="AT11" t="s">
        <v>51</v>
      </c>
      <c r="AU11" t="s">
        <v>51</v>
      </c>
      <c r="AV11" t="s">
        <v>51</v>
      </c>
      <c r="AW11" t="s">
        <v>51</v>
      </c>
      <c r="AX11" t="s">
        <v>51</v>
      </c>
      <c r="BA11">
        <v>1</v>
      </c>
      <c r="BB11">
        <v>1</v>
      </c>
      <c r="BC11">
        <v>0</v>
      </c>
      <c r="BD11">
        <v>0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0</v>
      </c>
      <c r="BM11">
        <v>1</v>
      </c>
      <c r="BN11">
        <v>1</v>
      </c>
      <c r="BO11">
        <v>1</v>
      </c>
      <c r="BP11">
        <v>0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0</v>
      </c>
      <c r="BY11">
        <v>1</v>
      </c>
      <c r="BZ11">
        <v>1</v>
      </c>
      <c r="CA11">
        <v>1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Z11">
        <f>SUM(BA11:CX11)</f>
        <v>22</v>
      </c>
      <c r="DA11">
        <f>SUMIF($BA$66:$CX$66,"a",BA11:CX11)</f>
        <v>13</v>
      </c>
      <c r="DB11">
        <f>SUMIF($BA$66:$CX$66,"b",BA11:CX11)</f>
        <v>9</v>
      </c>
    </row>
    <row r="12" spans="1:106" x14ac:dyDescent="0.3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0</v>
      </c>
      <c r="H12">
        <v>1</v>
      </c>
      <c r="I12">
        <v>1</v>
      </c>
      <c r="J12">
        <v>0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0</v>
      </c>
      <c r="T12">
        <v>0</v>
      </c>
      <c r="U12" t="s">
        <v>51</v>
      </c>
      <c r="V12" t="s">
        <v>51</v>
      </c>
      <c r="W12" t="s">
        <v>51</v>
      </c>
      <c r="X12" t="s">
        <v>51</v>
      </c>
      <c r="Y12" t="s">
        <v>51</v>
      </c>
      <c r="Z12" t="s">
        <v>51</v>
      </c>
      <c r="AA12" t="s">
        <v>51</v>
      </c>
      <c r="AB12" t="s">
        <v>51</v>
      </c>
      <c r="AC12" t="s">
        <v>51</v>
      </c>
      <c r="AD12" t="s">
        <v>51</v>
      </c>
      <c r="AE12" t="s">
        <v>51</v>
      </c>
      <c r="AF12" t="s">
        <v>51</v>
      </c>
      <c r="AG12" t="s">
        <v>51</v>
      </c>
      <c r="AH12" t="s">
        <v>51</v>
      </c>
      <c r="AI12" t="s">
        <v>51</v>
      </c>
      <c r="AJ12" t="s">
        <v>51</v>
      </c>
      <c r="AK12" t="s">
        <v>51</v>
      </c>
      <c r="AL12" t="s">
        <v>51</v>
      </c>
      <c r="AM12" t="s">
        <v>51</v>
      </c>
      <c r="AN12" t="s">
        <v>51</v>
      </c>
      <c r="AO12" t="s">
        <v>51</v>
      </c>
      <c r="AP12" t="s">
        <v>51</v>
      </c>
      <c r="AQ12" t="s">
        <v>51</v>
      </c>
      <c r="AR12" t="s">
        <v>51</v>
      </c>
      <c r="AS12" t="s">
        <v>51</v>
      </c>
      <c r="AT12" t="s">
        <v>51</v>
      </c>
      <c r="AU12" t="s">
        <v>51</v>
      </c>
      <c r="AV12" t="s">
        <v>51</v>
      </c>
      <c r="AW12" t="s">
        <v>51</v>
      </c>
      <c r="AX12" t="s">
        <v>51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0</v>
      </c>
      <c r="BH12">
        <v>1</v>
      </c>
      <c r="BI12">
        <v>1</v>
      </c>
      <c r="BJ12">
        <v>0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Z12">
        <f t="shared" ref="CZ12:CZ60" si="0">SUM(BA12:CX12)</f>
        <v>16</v>
      </c>
      <c r="DA12">
        <f t="shared" ref="DA12:DA60" si="1">SUMIF($BA$66:$CX$66,"a",BA12:CX12)</f>
        <v>8</v>
      </c>
      <c r="DB12">
        <f t="shared" ref="DB12:DB60" si="2">SUMIF($BA$66:$CX$66,"b",BA12:CX12)</f>
        <v>8</v>
      </c>
    </row>
    <row r="13" spans="1:106" x14ac:dyDescent="0.3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0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0</v>
      </c>
      <c r="T13">
        <v>1</v>
      </c>
      <c r="U13">
        <v>1</v>
      </c>
      <c r="V13">
        <v>1</v>
      </c>
      <c r="W13">
        <v>1</v>
      </c>
      <c r="X13" t="s">
        <v>51</v>
      </c>
      <c r="Y13" t="s">
        <v>51</v>
      </c>
      <c r="Z13" t="s">
        <v>51</v>
      </c>
      <c r="AA13" t="s">
        <v>51</v>
      </c>
      <c r="AB13" t="s">
        <v>51</v>
      </c>
      <c r="AC13" t="s">
        <v>51</v>
      </c>
      <c r="AD13" t="s">
        <v>51</v>
      </c>
      <c r="AE13" t="s">
        <v>51</v>
      </c>
      <c r="AF13" t="s">
        <v>51</v>
      </c>
      <c r="AG13" t="s">
        <v>51</v>
      </c>
      <c r="AH13" t="s">
        <v>51</v>
      </c>
      <c r="AI13" t="s">
        <v>51</v>
      </c>
      <c r="AJ13" t="s">
        <v>51</v>
      </c>
      <c r="AK13" t="s">
        <v>51</v>
      </c>
      <c r="AL13" t="s">
        <v>51</v>
      </c>
      <c r="AM13" t="s">
        <v>51</v>
      </c>
      <c r="AN13" t="s">
        <v>51</v>
      </c>
      <c r="AO13" t="s">
        <v>51</v>
      </c>
      <c r="AP13" t="s">
        <v>51</v>
      </c>
      <c r="AQ13" t="s">
        <v>51</v>
      </c>
      <c r="AR13" t="s">
        <v>51</v>
      </c>
      <c r="AS13" t="s">
        <v>51</v>
      </c>
      <c r="AT13" t="s">
        <v>51</v>
      </c>
      <c r="AU13" t="s">
        <v>51</v>
      </c>
      <c r="AV13" t="s">
        <v>51</v>
      </c>
      <c r="AW13" t="s">
        <v>51</v>
      </c>
      <c r="AX13" t="s">
        <v>51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0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0</v>
      </c>
      <c r="BT13">
        <v>1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Z13">
        <f t="shared" si="0"/>
        <v>18</v>
      </c>
      <c r="DA13">
        <f t="shared" si="1"/>
        <v>8</v>
      </c>
      <c r="DB13">
        <f t="shared" si="2"/>
        <v>10</v>
      </c>
    </row>
    <row r="14" spans="1:106" x14ac:dyDescent="0.3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0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0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0</v>
      </c>
      <c r="AH14">
        <v>1</v>
      </c>
      <c r="AI14">
        <v>1</v>
      </c>
      <c r="AJ14">
        <v>1</v>
      </c>
      <c r="AK14" t="s">
        <v>51</v>
      </c>
      <c r="AL14" t="s">
        <v>51</v>
      </c>
      <c r="AM14" t="s">
        <v>51</v>
      </c>
      <c r="AN14" t="s">
        <v>51</v>
      </c>
      <c r="AO14" t="s">
        <v>51</v>
      </c>
      <c r="AP14" t="s">
        <v>51</v>
      </c>
      <c r="AQ14" t="s">
        <v>51</v>
      </c>
      <c r="AR14" t="s">
        <v>51</v>
      </c>
      <c r="AS14" t="s">
        <v>51</v>
      </c>
      <c r="AT14" t="s">
        <v>51</v>
      </c>
      <c r="AU14" t="s">
        <v>51</v>
      </c>
      <c r="AV14" t="s">
        <v>51</v>
      </c>
      <c r="AW14" t="s">
        <v>51</v>
      </c>
      <c r="AX14" t="s">
        <v>51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0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0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0</v>
      </c>
      <c r="CH14">
        <v>1</v>
      </c>
      <c r="CI14">
        <v>1</v>
      </c>
      <c r="CJ14">
        <v>1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Z14">
        <f t="shared" si="0"/>
        <v>33</v>
      </c>
      <c r="DA14">
        <f t="shared" si="1"/>
        <v>16</v>
      </c>
      <c r="DB14">
        <f t="shared" si="2"/>
        <v>17</v>
      </c>
    </row>
    <row r="15" spans="1:106" x14ac:dyDescent="0.3">
      <c r="A15">
        <v>1</v>
      </c>
      <c r="B15">
        <v>1</v>
      </c>
      <c r="C15">
        <v>0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0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0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51</v>
      </c>
      <c r="AE15" t="s">
        <v>51</v>
      </c>
      <c r="AF15" t="s">
        <v>51</v>
      </c>
      <c r="AG15" t="s">
        <v>51</v>
      </c>
      <c r="AH15" t="s">
        <v>51</v>
      </c>
      <c r="AI15" t="s">
        <v>51</v>
      </c>
      <c r="AJ15" t="s">
        <v>51</v>
      </c>
      <c r="AK15" t="s">
        <v>51</v>
      </c>
      <c r="AL15" t="s">
        <v>51</v>
      </c>
      <c r="AM15" t="s">
        <v>51</v>
      </c>
      <c r="AN15" t="s">
        <v>51</v>
      </c>
      <c r="AO15" t="s">
        <v>51</v>
      </c>
      <c r="AP15" t="s">
        <v>51</v>
      </c>
      <c r="AQ15" t="s">
        <v>51</v>
      </c>
      <c r="AR15" t="s">
        <v>51</v>
      </c>
      <c r="AS15" t="s">
        <v>51</v>
      </c>
      <c r="AT15" t="s">
        <v>51</v>
      </c>
      <c r="AU15" t="s">
        <v>51</v>
      </c>
      <c r="AV15" t="s">
        <v>51</v>
      </c>
      <c r="AW15" t="s">
        <v>51</v>
      </c>
      <c r="AX15" t="s">
        <v>51</v>
      </c>
      <c r="BA15">
        <v>1</v>
      </c>
      <c r="BB15">
        <v>1</v>
      </c>
      <c r="BC15">
        <v>0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0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0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Z15">
        <f t="shared" si="0"/>
        <v>25</v>
      </c>
      <c r="DA15">
        <f t="shared" si="1"/>
        <v>12</v>
      </c>
      <c r="DB15">
        <f t="shared" si="2"/>
        <v>13</v>
      </c>
    </row>
    <row r="16" spans="1:106" x14ac:dyDescent="0.3">
      <c r="A16">
        <v>0</v>
      </c>
      <c r="B16">
        <v>0</v>
      </c>
      <c r="C16">
        <v>0</v>
      </c>
      <c r="D16">
        <v>1</v>
      </c>
      <c r="E16">
        <v>1</v>
      </c>
      <c r="F16">
        <v>1</v>
      </c>
      <c r="G16">
        <v>1</v>
      </c>
      <c r="H16">
        <v>1</v>
      </c>
      <c r="I16">
        <v>0</v>
      </c>
      <c r="J16">
        <v>0</v>
      </c>
      <c r="K16">
        <v>1</v>
      </c>
      <c r="L16">
        <v>1</v>
      </c>
      <c r="M16">
        <v>0</v>
      </c>
      <c r="N16">
        <v>0</v>
      </c>
      <c r="O16">
        <v>1</v>
      </c>
      <c r="P16">
        <v>0</v>
      </c>
      <c r="Q16">
        <v>1</v>
      </c>
      <c r="R16">
        <v>1</v>
      </c>
      <c r="S16">
        <v>1</v>
      </c>
      <c r="T16">
        <v>1</v>
      </c>
      <c r="U16" t="s">
        <v>51</v>
      </c>
      <c r="V16" t="s">
        <v>51</v>
      </c>
      <c r="W16" t="s">
        <v>51</v>
      </c>
      <c r="X16" t="s">
        <v>51</v>
      </c>
      <c r="Y16" t="s">
        <v>51</v>
      </c>
      <c r="Z16" t="s">
        <v>51</v>
      </c>
      <c r="AA16" t="s">
        <v>51</v>
      </c>
      <c r="AB16" t="s">
        <v>51</v>
      </c>
      <c r="AC16" t="s">
        <v>51</v>
      </c>
      <c r="AD16" t="s">
        <v>51</v>
      </c>
      <c r="AE16" t="s">
        <v>51</v>
      </c>
      <c r="AF16" t="s">
        <v>51</v>
      </c>
      <c r="AG16" t="s">
        <v>51</v>
      </c>
      <c r="AH16" t="s">
        <v>51</v>
      </c>
      <c r="AI16" t="s">
        <v>51</v>
      </c>
      <c r="AJ16" t="s">
        <v>51</v>
      </c>
      <c r="AK16" t="s">
        <v>51</v>
      </c>
      <c r="AL16" t="s">
        <v>51</v>
      </c>
      <c r="AM16" t="s">
        <v>51</v>
      </c>
      <c r="AN16" t="s">
        <v>51</v>
      </c>
      <c r="AO16" t="s">
        <v>51</v>
      </c>
      <c r="AP16" t="s">
        <v>51</v>
      </c>
      <c r="AQ16" t="s">
        <v>51</v>
      </c>
      <c r="AR16" t="s">
        <v>51</v>
      </c>
      <c r="AS16" t="s">
        <v>51</v>
      </c>
      <c r="AT16" t="s">
        <v>51</v>
      </c>
      <c r="AU16" t="s">
        <v>51</v>
      </c>
      <c r="AV16" t="s">
        <v>51</v>
      </c>
      <c r="AW16" t="s">
        <v>51</v>
      </c>
      <c r="AX16" t="s">
        <v>51</v>
      </c>
      <c r="BA16">
        <v>0</v>
      </c>
      <c r="BB16">
        <v>0</v>
      </c>
      <c r="BC16">
        <v>0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0</v>
      </c>
      <c r="BJ16">
        <v>0</v>
      </c>
      <c r="BK16">
        <v>1</v>
      </c>
      <c r="BL16">
        <v>1</v>
      </c>
      <c r="BM16">
        <v>0</v>
      </c>
      <c r="BN16">
        <v>0</v>
      </c>
      <c r="BO16">
        <v>1</v>
      </c>
      <c r="BP16">
        <v>0</v>
      </c>
      <c r="BQ16">
        <v>1</v>
      </c>
      <c r="BR16">
        <v>1</v>
      </c>
      <c r="BS16">
        <v>1</v>
      </c>
      <c r="BT16">
        <v>1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Z16">
        <f t="shared" si="0"/>
        <v>12</v>
      </c>
      <c r="DA16">
        <f t="shared" si="1"/>
        <v>6</v>
      </c>
      <c r="DB16">
        <f t="shared" si="2"/>
        <v>6</v>
      </c>
    </row>
    <row r="17" spans="1:106" x14ac:dyDescent="0.3">
      <c r="A17">
        <v>1</v>
      </c>
      <c r="B17">
        <v>0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 t="s">
        <v>51</v>
      </c>
      <c r="J17" t="s">
        <v>51</v>
      </c>
      <c r="K17" t="s">
        <v>51</v>
      </c>
      <c r="L17" t="s">
        <v>51</v>
      </c>
      <c r="M17" t="s">
        <v>51</v>
      </c>
      <c r="N17" t="s">
        <v>51</v>
      </c>
      <c r="O17" t="s">
        <v>51</v>
      </c>
      <c r="P17" t="s">
        <v>51</v>
      </c>
      <c r="Q17" t="s">
        <v>51</v>
      </c>
      <c r="R17" t="s">
        <v>51</v>
      </c>
      <c r="S17" t="s">
        <v>51</v>
      </c>
      <c r="T17" t="s">
        <v>51</v>
      </c>
      <c r="U17" t="s">
        <v>51</v>
      </c>
      <c r="V17" t="s">
        <v>51</v>
      </c>
      <c r="W17" t="s">
        <v>51</v>
      </c>
      <c r="X17" t="s">
        <v>51</v>
      </c>
      <c r="Y17" t="s">
        <v>51</v>
      </c>
      <c r="Z17" t="s">
        <v>51</v>
      </c>
      <c r="AA17" t="s">
        <v>51</v>
      </c>
      <c r="AB17" t="s">
        <v>51</v>
      </c>
      <c r="AC17" t="s">
        <v>51</v>
      </c>
      <c r="AD17" t="s">
        <v>51</v>
      </c>
      <c r="AE17" t="s">
        <v>51</v>
      </c>
      <c r="AF17" t="s">
        <v>51</v>
      </c>
      <c r="AG17" t="s">
        <v>51</v>
      </c>
      <c r="AH17" t="s">
        <v>51</v>
      </c>
      <c r="AI17" t="s">
        <v>51</v>
      </c>
      <c r="AJ17" t="s">
        <v>51</v>
      </c>
      <c r="AK17" t="s">
        <v>51</v>
      </c>
      <c r="AL17" t="s">
        <v>51</v>
      </c>
      <c r="AM17" t="s">
        <v>51</v>
      </c>
      <c r="AN17" t="s">
        <v>51</v>
      </c>
      <c r="AO17" t="s">
        <v>51</v>
      </c>
      <c r="AP17" t="s">
        <v>51</v>
      </c>
      <c r="AQ17" t="s">
        <v>51</v>
      </c>
      <c r="AR17" t="s">
        <v>51</v>
      </c>
      <c r="AS17" t="s">
        <v>51</v>
      </c>
      <c r="AT17" t="s">
        <v>51</v>
      </c>
      <c r="AU17" t="s">
        <v>51</v>
      </c>
      <c r="AV17" t="s">
        <v>51</v>
      </c>
      <c r="AW17" t="s">
        <v>51</v>
      </c>
      <c r="AX17" t="s">
        <v>51</v>
      </c>
      <c r="BA17">
        <v>1</v>
      </c>
      <c r="BB17">
        <v>0</v>
      </c>
      <c r="BC17">
        <v>1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Z17">
        <f t="shared" si="0"/>
        <v>2</v>
      </c>
      <c r="DA17">
        <f t="shared" si="1"/>
        <v>2</v>
      </c>
      <c r="DB17">
        <f t="shared" si="2"/>
        <v>0</v>
      </c>
    </row>
    <row r="18" spans="1:106" x14ac:dyDescent="0.3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0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0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 t="s">
        <v>51</v>
      </c>
      <c r="AP18" t="s">
        <v>51</v>
      </c>
      <c r="AQ18" t="s">
        <v>51</v>
      </c>
      <c r="AR18" t="s">
        <v>51</v>
      </c>
      <c r="AS18" t="s">
        <v>51</v>
      </c>
      <c r="AT18" t="s">
        <v>51</v>
      </c>
      <c r="AU18" t="s">
        <v>51</v>
      </c>
      <c r="AV18" t="s">
        <v>51</v>
      </c>
      <c r="AW18" t="s">
        <v>51</v>
      </c>
      <c r="AX18" t="s">
        <v>51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0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0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Z18">
        <f t="shared" si="0"/>
        <v>38</v>
      </c>
      <c r="DA18">
        <f t="shared" si="1"/>
        <v>19</v>
      </c>
      <c r="DB18">
        <f t="shared" si="2"/>
        <v>19</v>
      </c>
    </row>
    <row r="19" spans="1:106" x14ac:dyDescent="0.3">
      <c r="A19">
        <v>1</v>
      </c>
      <c r="B19">
        <v>1</v>
      </c>
      <c r="C19">
        <v>1</v>
      </c>
      <c r="D19">
        <v>1</v>
      </c>
      <c r="E19">
        <v>1</v>
      </c>
      <c r="F19">
        <v>1</v>
      </c>
      <c r="G19">
        <v>0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0</v>
      </c>
      <c r="W19">
        <v>1</v>
      </c>
      <c r="X19" t="s">
        <v>51</v>
      </c>
      <c r="Y19" t="s">
        <v>51</v>
      </c>
      <c r="Z19" t="s">
        <v>51</v>
      </c>
      <c r="AA19" t="s">
        <v>51</v>
      </c>
      <c r="AB19" t="s">
        <v>51</v>
      </c>
      <c r="AC19" t="s">
        <v>51</v>
      </c>
      <c r="AD19" t="s">
        <v>51</v>
      </c>
      <c r="AE19" t="s">
        <v>51</v>
      </c>
      <c r="AF19" t="s">
        <v>51</v>
      </c>
      <c r="AG19" t="s">
        <v>51</v>
      </c>
      <c r="AH19" t="s">
        <v>51</v>
      </c>
      <c r="AI19" t="s">
        <v>51</v>
      </c>
      <c r="AJ19" t="s">
        <v>51</v>
      </c>
      <c r="AK19" t="s">
        <v>51</v>
      </c>
      <c r="AL19" t="s">
        <v>51</v>
      </c>
      <c r="AM19" t="s">
        <v>51</v>
      </c>
      <c r="AN19" t="s">
        <v>51</v>
      </c>
      <c r="AO19" t="s">
        <v>51</v>
      </c>
      <c r="AP19" t="s">
        <v>51</v>
      </c>
      <c r="AQ19" t="s">
        <v>51</v>
      </c>
      <c r="AR19" t="s">
        <v>51</v>
      </c>
      <c r="AS19" t="s">
        <v>51</v>
      </c>
      <c r="AT19" t="s">
        <v>51</v>
      </c>
      <c r="AU19" t="s">
        <v>51</v>
      </c>
      <c r="AV19" t="s">
        <v>51</v>
      </c>
      <c r="AW19" t="s">
        <v>51</v>
      </c>
      <c r="AX19" t="s">
        <v>51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0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0</v>
      </c>
      <c r="BW19">
        <v>1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Z19">
        <f t="shared" si="0"/>
        <v>21</v>
      </c>
      <c r="DA19">
        <f t="shared" si="1"/>
        <v>11</v>
      </c>
      <c r="DB19">
        <f t="shared" si="2"/>
        <v>10</v>
      </c>
    </row>
    <row r="20" spans="1:106" x14ac:dyDescent="0.3">
      <c r="A20">
        <v>1</v>
      </c>
      <c r="B20">
        <v>1</v>
      </c>
      <c r="C20">
        <v>1</v>
      </c>
      <c r="D20">
        <v>0</v>
      </c>
      <c r="E20">
        <v>1</v>
      </c>
      <c r="F20">
        <v>1</v>
      </c>
      <c r="G20">
        <v>0</v>
      </c>
      <c r="H20">
        <v>1</v>
      </c>
      <c r="I20">
        <v>1</v>
      </c>
      <c r="J20">
        <v>1</v>
      </c>
      <c r="K20">
        <v>0</v>
      </c>
      <c r="L20">
        <v>0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0</v>
      </c>
      <c r="V20">
        <v>0</v>
      </c>
      <c r="W20">
        <v>0</v>
      </c>
      <c r="X20">
        <v>1</v>
      </c>
      <c r="Y20">
        <v>0</v>
      </c>
      <c r="Z20">
        <v>1</v>
      </c>
      <c r="AA20">
        <v>1</v>
      </c>
      <c r="AB20">
        <v>1</v>
      </c>
      <c r="AC20">
        <v>1</v>
      </c>
      <c r="AD20" t="s">
        <v>51</v>
      </c>
      <c r="AE20" t="s">
        <v>51</v>
      </c>
      <c r="AF20" t="s">
        <v>51</v>
      </c>
      <c r="AG20" t="s">
        <v>51</v>
      </c>
      <c r="AH20" t="s">
        <v>51</v>
      </c>
      <c r="AI20" t="s">
        <v>51</v>
      </c>
      <c r="AJ20" t="s">
        <v>51</v>
      </c>
      <c r="AK20" t="s">
        <v>51</v>
      </c>
      <c r="AL20" t="s">
        <v>51</v>
      </c>
      <c r="AM20" t="s">
        <v>51</v>
      </c>
      <c r="AN20" t="s">
        <v>51</v>
      </c>
      <c r="AO20" t="s">
        <v>51</v>
      </c>
      <c r="AP20" t="s">
        <v>51</v>
      </c>
      <c r="AQ20" t="s">
        <v>51</v>
      </c>
      <c r="AR20" t="s">
        <v>51</v>
      </c>
      <c r="AS20" t="s">
        <v>51</v>
      </c>
      <c r="AT20" t="s">
        <v>51</v>
      </c>
      <c r="AU20" t="s">
        <v>51</v>
      </c>
      <c r="AV20" t="s">
        <v>51</v>
      </c>
      <c r="AW20" t="s">
        <v>51</v>
      </c>
      <c r="AX20" t="s">
        <v>51</v>
      </c>
      <c r="BA20">
        <v>1</v>
      </c>
      <c r="BB20">
        <v>1</v>
      </c>
      <c r="BC20">
        <v>1</v>
      </c>
      <c r="BD20">
        <v>0</v>
      </c>
      <c r="BE20">
        <v>1</v>
      </c>
      <c r="BF20">
        <v>1</v>
      </c>
      <c r="BG20">
        <v>0</v>
      </c>
      <c r="BH20">
        <v>1</v>
      </c>
      <c r="BI20">
        <v>1</v>
      </c>
      <c r="BJ20">
        <v>1</v>
      </c>
      <c r="BK20">
        <v>0</v>
      </c>
      <c r="BL20">
        <v>0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0</v>
      </c>
      <c r="BV20">
        <v>0</v>
      </c>
      <c r="BW20">
        <v>0</v>
      </c>
      <c r="BX20">
        <v>1</v>
      </c>
      <c r="BY20">
        <v>0</v>
      </c>
      <c r="BZ20">
        <v>1</v>
      </c>
      <c r="CA20">
        <v>1</v>
      </c>
      <c r="CB20">
        <v>1</v>
      </c>
      <c r="CC20">
        <v>1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Z20">
        <f t="shared" si="0"/>
        <v>21</v>
      </c>
      <c r="DA20">
        <f t="shared" si="1"/>
        <v>10</v>
      </c>
      <c r="DB20">
        <f t="shared" si="2"/>
        <v>11</v>
      </c>
    </row>
    <row r="21" spans="1:106" x14ac:dyDescent="0.3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 t="s">
        <v>51</v>
      </c>
      <c r="AC21" t="s">
        <v>51</v>
      </c>
      <c r="AD21" t="s">
        <v>51</v>
      </c>
      <c r="AE21" t="s">
        <v>51</v>
      </c>
      <c r="AF21" t="s">
        <v>51</v>
      </c>
      <c r="AG21" t="s">
        <v>51</v>
      </c>
      <c r="AH21" t="s">
        <v>51</v>
      </c>
      <c r="AI21" t="s">
        <v>51</v>
      </c>
      <c r="AJ21" t="s">
        <v>51</v>
      </c>
      <c r="AK21" t="s">
        <v>51</v>
      </c>
      <c r="AL21" t="s">
        <v>51</v>
      </c>
      <c r="AM21" t="s">
        <v>51</v>
      </c>
      <c r="AN21" t="s">
        <v>51</v>
      </c>
      <c r="AO21" t="s">
        <v>51</v>
      </c>
      <c r="AP21" t="s">
        <v>51</v>
      </c>
      <c r="AQ21" t="s">
        <v>51</v>
      </c>
      <c r="AR21" t="s">
        <v>51</v>
      </c>
      <c r="AS21" t="s">
        <v>51</v>
      </c>
      <c r="AT21" t="s">
        <v>51</v>
      </c>
      <c r="AU21" t="s">
        <v>51</v>
      </c>
      <c r="AV21" t="s">
        <v>51</v>
      </c>
      <c r="AW21" t="s">
        <v>51</v>
      </c>
      <c r="AX21" t="s">
        <v>51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Z21">
        <f t="shared" si="0"/>
        <v>27</v>
      </c>
      <c r="DA21">
        <f t="shared" si="1"/>
        <v>14</v>
      </c>
      <c r="DB21">
        <f t="shared" si="2"/>
        <v>13</v>
      </c>
    </row>
    <row r="22" spans="1:106" x14ac:dyDescent="0.3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0</v>
      </c>
      <c r="M22">
        <v>1</v>
      </c>
      <c r="N22">
        <v>0</v>
      </c>
      <c r="O22">
        <v>0</v>
      </c>
      <c r="P22">
        <v>1</v>
      </c>
      <c r="Q22">
        <v>1</v>
      </c>
      <c r="R22">
        <v>1</v>
      </c>
      <c r="S22">
        <v>1</v>
      </c>
      <c r="T22">
        <v>1</v>
      </c>
      <c r="U22">
        <v>0</v>
      </c>
      <c r="V22">
        <v>1</v>
      </c>
      <c r="W22">
        <v>1</v>
      </c>
      <c r="X22">
        <v>0</v>
      </c>
      <c r="Y22">
        <v>1</v>
      </c>
      <c r="Z22">
        <v>1</v>
      </c>
      <c r="AA22">
        <v>1</v>
      </c>
      <c r="AB22" t="s">
        <v>51</v>
      </c>
      <c r="AC22" t="s">
        <v>51</v>
      </c>
      <c r="AD22" t="s">
        <v>51</v>
      </c>
      <c r="AE22" t="s">
        <v>51</v>
      </c>
      <c r="AF22" t="s">
        <v>51</v>
      </c>
      <c r="AG22" t="s">
        <v>51</v>
      </c>
      <c r="AH22" t="s">
        <v>51</v>
      </c>
      <c r="AI22" t="s">
        <v>51</v>
      </c>
      <c r="AJ22" t="s">
        <v>51</v>
      </c>
      <c r="AK22" t="s">
        <v>51</v>
      </c>
      <c r="AL22" t="s">
        <v>51</v>
      </c>
      <c r="AM22" t="s">
        <v>51</v>
      </c>
      <c r="AN22" t="s">
        <v>51</v>
      </c>
      <c r="AO22" t="s">
        <v>51</v>
      </c>
      <c r="AP22" t="s">
        <v>51</v>
      </c>
      <c r="AQ22" t="s">
        <v>51</v>
      </c>
      <c r="AR22" t="s">
        <v>51</v>
      </c>
      <c r="AS22" t="s">
        <v>51</v>
      </c>
      <c r="AT22" t="s">
        <v>51</v>
      </c>
      <c r="AU22" t="s">
        <v>51</v>
      </c>
      <c r="AV22" t="s">
        <v>51</v>
      </c>
      <c r="AW22" t="s">
        <v>51</v>
      </c>
      <c r="AX22" t="s">
        <v>51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0</v>
      </c>
      <c r="BM22">
        <v>1</v>
      </c>
      <c r="BN22">
        <v>0</v>
      </c>
      <c r="BO22">
        <v>0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0</v>
      </c>
      <c r="BV22">
        <v>1</v>
      </c>
      <c r="BW22">
        <v>1</v>
      </c>
      <c r="BX22">
        <v>0</v>
      </c>
      <c r="BY22">
        <v>1</v>
      </c>
      <c r="BZ22">
        <v>1</v>
      </c>
      <c r="CA22">
        <v>1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Z22">
        <f t="shared" si="0"/>
        <v>22</v>
      </c>
      <c r="DA22">
        <f t="shared" si="1"/>
        <v>12</v>
      </c>
      <c r="DB22">
        <f t="shared" si="2"/>
        <v>10</v>
      </c>
    </row>
    <row r="23" spans="1:106" x14ac:dyDescent="0.3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0</v>
      </c>
      <c r="O23">
        <v>1</v>
      </c>
      <c r="P23">
        <v>1</v>
      </c>
      <c r="Q23">
        <v>1</v>
      </c>
      <c r="R23">
        <v>1</v>
      </c>
      <c r="S23">
        <v>1</v>
      </c>
      <c r="T23">
        <v>0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 t="s">
        <v>51</v>
      </c>
      <c r="AD23" t="s">
        <v>51</v>
      </c>
      <c r="AE23" t="s">
        <v>51</v>
      </c>
      <c r="AF23" t="s">
        <v>51</v>
      </c>
      <c r="AG23" t="s">
        <v>51</v>
      </c>
      <c r="AH23" t="s">
        <v>51</v>
      </c>
      <c r="AI23" t="s">
        <v>51</v>
      </c>
      <c r="AJ23" t="s">
        <v>51</v>
      </c>
      <c r="AK23" t="s">
        <v>51</v>
      </c>
      <c r="AL23" t="s">
        <v>51</v>
      </c>
      <c r="AM23" t="s">
        <v>51</v>
      </c>
      <c r="AN23" t="s">
        <v>51</v>
      </c>
      <c r="AO23" t="s">
        <v>51</v>
      </c>
      <c r="AP23" t="s">
        <v>51</v>
      </c>
      <c r="AQ23" t="s">
        <v>51</v>
      </c>
      <c r="AR23" t="s">
        <v>51</v>
      </c>
      <c r="AS23" t="s">
        <v>51</v>
      </c>
      <c r="AT23" t="s">
        <v>51</v>
      </c>
      <c r="AU23" t="s">
        <v>51</v>
      </c>
      <c r="AV23" t="s">
        <v>51</v>
      </c>
      <c r="AW23" t="s">
        <v>51</v>
      </c>
      <c r="AX23" t="s">
        <v>51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0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0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Z23">
        <f t="shared" si="0"/>
        <v>26</v>
      </c>
      <c r="DA23">
        <f t="shared" si="1"/>
        <v>14</v>
      </c>
      <c r="DB23">
        <f t="shared" si="2"/>
        <v>12</v>
      </c>
    </row>
    <row r="24" spans="1:106" x14ac:dyDescent="0.3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0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0</v>
      </c>
      <c r="R24">
        <v>1</v>
      </c>
      <c r="S24">
        <v>1</v>
      </c>
      <c r="T24">
        <v>1</v>
      </c>
      <c r="U24">
        <v>1</v>
      </c>
      <c r="V24">
        <v>1</v>
      </c>
      <c r="W24">
        <v>0</v>
      </c>
      <c r="X24">
        <v>1</v>
      </c>
      <c r="Y24">
        <v>1</v>
      </c>
      <c r="Z24">
        <v>0</v>
      </c>
      <c r="AA24">
        <v>1</v>
      </c>
      <c r="AB24">
        <v>1</v>
      </c>
      <c r="AC24">
        <v>1</v>
      </c>
      <c r="AD24">
        <v>0</v>
      </c>
      <c r="AE24">
        <v>1</v>
      </c>
      <c r="AF24" t="s">
        <v>51</v>
      </c>
      <c r="AG24" t="s">
        <v>51</v>
      </c>
      <c r="AH24" t="s">
        <v>51</v>
      </c>
      <c r="AI24" t="s">
        <v>51</v>
      </c>
      <c r="AJ24" t="s">
        <v>51</v>
      </c>
      <c r="AK24" t="s">
        <v>51</v>
      </c>
      <c r="AL24" t="s">
        <v>51</v>
      </c>
      <c r="AM24" t="s">
        <v>51</v>
      </c>
      <c r="AN24" t="s">
        <v>51</v>
      </c>
      <c r="AO24" t="s">
        <v>51</v>
      </c>
      <c r="AP24" t="s">
        <v>51</v>
      </c>
      <c r="AQ24" t="s">
        <v>51</v>
      </c>
      <c r="AR24" t="s">
        <v>51</v>
      </c>
      <c r="AS24" t="s">
        <v>51</v>
      </c>
      <c r="AT24" t="s">
        <v>51</v>
      </c>
      <c r="AU24" t="s">
        <v>51</v>
      </c>
      <c r="AV24" t="s">
        <v>51</v>
      </c>
      <c r="AW24" t="s">
        <v>51</v>
      </c>
      <c r="AX24" t="s">
        <v>51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0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0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0</v>
      </c>
      <c r="BX24">
        <v>1</v>
      </c>
      <c r="BY24">
        <v>1</v>
      </c>
      <c r="BZ24">
        <v>0</v>
      </c>
      <c r="CA24">
        <v>1</v>
      </c>
      <c r="CB24">
        <v>1</v>
      </c>
      <c r="CC24">
        <v>1</v>
      </c>
      <c r="CD24">
        <v>0</v>
      </c>
      <c r="CE24">
        <v>1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Z24">
        <f t="shared" si="0"/>
        <v>26</v>
      </c>
      <c r="DA24">
        <f t="shared" si="1"/>
        <v>13</v>
      </c>
      <c r="DB24">
        <f t="shared" si="2"/>
        <v>13</v>
      </c>
    </row>
    <row r="25" spans="1:106" x14ac:dyDescent="0.3">
      <c r="A25">
        <v>1</v>
      </c>
      <c r="B25">
        <v>1</v>
      </c>
      <c r="C25">
        <v>1</v>
      </c>
      <c r="D25">
        <v>1</v>
      </c>
      <c r="E25">
        <v>1</v>
      </c>
      <c r="F25">
        <v>0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0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 t="s">
        <v>51</v>
      </c>
      <c r="AM25" t="s">
        <v>51</v>
      </c>
      <c r="AN25" t="s">
        <v>51</v>
      </c>
      <c r="AO25" t="s">
        <v>51</v>
      </c>
      <c r="AP25" t="s">
        <v>51</v>
      </c>
      <c r="AQ25" t="s">
        <v>51</v>
      </c>
      <c r="AR25" t="s">
        <v>51</v>
      </c>
      <c r="AS25" t="s">
        <v>51</v>
      </c>
      <c r="AT25" t="s">
        <v>51</v>
      </c>
      <c r="AU25" t="s">
        <v>51</v>
      </c>
      <c r="AV25" t="s">
        <v>51</v>
      </c>
      <c r="AW25" t="s">
        <v>51</v>
      </c>
      <c r="AX25" t="s">
        <v>51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0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Z25">
        <f t="shared" si="0"/>
        <v>35</v>
      </c>
      <c r="DA25">
        <f t="shared" si="1"/>
        <v>19</v>
      </c>
      <c r="DB25">
        <f t="shared" si="2"/>
        <v>16</v>
      </c>
    </row>
    <row r="26" spans="1:106" x14ac:dyDescent="0.3">
      <c r="A26">
        <v>1</v>
      </c>
      <c r="B26">
        <v>0</v>
      </c>
      <c r="C26">
        <v>0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0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 t="s">
        <v>51</v>
      </c>
      <c r="AM26" t="s">
        <v>51</v>
      </c>
      <c r="AN26" t="s">
        <v>51</v>
      </c>
      <c r="AO26" t="s">
        <v>51</v>
      </c>
      <c r="AP26" t="s">
        <v>51</v>
      </c>
      <c r="AQ26" t="s">
        <v>51</v>
      </c>
      <c r="AR26" t="s">
        <v>51</v>
      </c>
      <c r="AS26" t="s">
        <v>51</v>
      </c>
      <c r="AT26" t="s">
        <v>51</v>
      </c>
      <c r="AU26" t="s">
        <v>51</v>
      </c>
      <c r="AV26" t="s">
        <v>51</v>
      </c>
      <c r="AW26" t="s">
        <v>51</v>
      </c>
      <c r="AX26" t="s">
        <v>51</v>
      </c>
      <c r="BA26">
        <v>1</v>
      </c>
      <c r="BB26">
        <v>0</v>
      </c>
      <c r="BC26">
        <v>0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0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Z26">
        <f t="shared" si="0"/>
        <v>34</v>
      </c>
      <c r="DA26">
        <f t="shared" si="1"/>
        <v>17</v>
      </c>
      <c r="DB26">
        <f t="shared" si="2"/>
        <v>17</v>
      </c>
    </row>
    <row r="27" spans="1:106" x14ac:dyDescent="0.3">
      <c r="A27">
        <v>1</v>
      </c>
      <c r="B27">
        <v>1</v>
      </c>
      <c r="C27">
        <v>0</v>
      </c>
      <c r="D27">
        <v>0</v>
      </c>
      <c r="E27">
        <v>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1</v>
      </c>
      <c r="O27">
        <v>1</v>
      </c>
      <c r="P27">
        <v>0</v>
      </c>
      <c r="Q27">
        <v>1</v>
      </c>
      <c r="R27">
        <v>1</v>
      </c>
      <c r="S27">
        <v>1</v>
      </c>
      <c r="T27" t="s">
        <v>51</v>
      </c>
      <c r="U27" t="s">
        <v>51</v>
      </c>
      <c r="V27" t="s">
        <v>51</v>
      </c>
      <c r="W27" t="s">
        <v>51</v>
      </c>
      <c r="X27" t="s">
        <v>51</v>
      </c>
      <c r="Y27" t="s">
        <v>51</v>
      </c>
      <c r="Z27" t="s">
        <v>51</v>
      </c>
      <c r="AA27" t="s">
        <v>51</v>
      </c>
      <c r="AB27" t="s">
        <v>51</v>
      </c>
      <c r="AC27" t="s">
        <v>51</v>
      </c>
      <c r="AD27" t="s">
        <v>51</v>
      </c>
      <c r="AE27" t="s">
        <v>51</v>
      </c>
      <c r="AF27" t="s">
        <v>51</v>
      </c>
      <c r="AG27" t="s">
        <v>51</v>
      </c>
      <c r="AH27" t="s">
        <v>51</v>
      </c>
      <c r="AI27" t="s">
        <v>51</v>
      </c>
      <c r="AJ27" t="s">
        <v>51</v>
      </c>
      <c r="AK27" t="s">
        <v>51</v>
      </c>
      <c r="AL27" t="s">
        <v>51</v>
      </c>
      <c r="AM27" t="s">
        <v>51</v>
      </c>
      <c r="AN27" t="s">
        <v>51</v>
      </c>
      <c r="AO27" t="s">
        <v>51</v>
      </c>
      <c r="AP27" t="s">
        <v>51</v>
      </c>
      <c r="AQ27" t="s">
        <v>51</v>
      </c>
      <c r="AR27" t="s">
        <v>51</v>
      </c>
      <c r="AS27" t="s">
        <v>51</v>
      </c>
      <c r="AT27" t="s">
        <v>51</v>
      </c>
      <c r="AU27" t="s">
        <v>51</v>
      </c>
      <c r="AV27" t="s">
        <v>51</v>
      </c>
      <c r="AW27" t="s">
        <v>51</v>
      </c>
      <c r="AX27" t="s">
        <v>51</v>
      </c>
      <c r="BA27">
        <v>1</v>
      </c>
      <c r="BB27">
        <v>1</v>
      </c>
      <c r="BC27">
        <v>0</v>
      </c>
      <c r="BD27">
        <v>0</v>
      </c>
      <c r="BE27">
        <v>1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1</v>
      </c>
      <c r="BM27">
        <v>0</v>
      </c>
      <c r="BN27">
        <v>1</v>
      </c>
      <c r="BO27">
        <v>1</v>
      </c>
      <c r="BP27">
        <v>0</v>
      </c>
      <c r="BQ27">
        <v>1</v>
      </c>
      <c r="BR27">
        <v>1</v>
      </c>
      <c r="BS27">
        <v>1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Z27">
        <f t="shared" si="0"/>
        <v>9</v>
      </c>
      <c r="DA27">
        <f t="shared" si="1"/>
        <v>5</v>
      </c>
      <c r="DB27">
        <f t="shared" si="2"/>
        <v>4</v>
      </c>
    </row>
    <row r="28" spans="1:106" x14ac:dyDescent="0.3">
      <c r="A28">
        <v>1</v>
      </c>
      <c r="B28">
        <v>1</v>
      </c>
      <c r="C28">
        <v>1</v>
      </c>
      <c r="D28">
        <v>1</v>
      </c>
      <c r="E28">
        <v>0</v>
      </c>
      <c r="F28">
        <v>1</v>
      </c>
      <c r="G28">
        <v>1</v>
      </c>
      <c r="H28">
        <v>0</v>
      </c>
      <c r="I28">
        <v>1</v>
      </c>
      <c r="J28">
        <v>1</v>
      </c>
      <c r="K28">
        <v>1</v>
      </c>
      <c r="L28">
        <v>1</v>
      </c>
      <c r="M28">
        <v>0</v>
      </c>
      <c r="N28">
        <v>1</v>
      </c>
      <c r="O28">
        <v>1</v>
      </c>
      <c r="P28">
        <v>1</v>
      </c>
      <c r="Q28">
        <v>0</v>
      </c>
      <c r="R28">
        <v>1</v>
      </c>
      <c r="S28">
        <v>1</v>
      </c>
      <c r="T28">
        <v>1</v>
      </c>
      <c r="U28">
        <v>1</v>
      </c>
      <c r="V28">
        <v>1</v>
      </c>
      <c r="W28" t="s">
        <v>51</v>
      </c>
      <c r="X28" t="s">
        <v>51</v>
      </c>
      <c r="Y28" t="s">
        <v>51</v>
      </c>
      <c r="Z28" t="s">
        <v>51</v>
      </c>
      <c r="AA28" t="s">
        <v>51</v>
      </c>
      <c r="AB28" t="s">
        <v>51</v>
      </c>
      <c r="AC28" t="s">
        <v>51</v>
      </c>
      <c r="AD28" t="s">
        <v>51</v>
      </c>
      <c r="AE28" t="s">
        <v>51</v>
      </c>
      <c r="AF28" t="s">
        <v>51</v>
      </c>
      <c r="AG28" t="s">
        <v>51</v>
      </c>
      <c r="AH28" t="s">
        <v>51</v>
      </c>
      <c r="AI28" t="s">
        <v>51</v>
      </c>
      <c r="AJ28" t="s">
        <v>51</v>
      </c>
      <c r="AK28" t="s">
        <v>51</v>
      </c>
      <c r="AL28" t="s">
        <v>51</v>
      </c>
      <c r="AM28" t="s">
        <v>51</v>
      </c>
      <c r="AN28" t="s">
        <v>51</v>
      </c>
      <c r="AO28" t="s">
        <v>51</v>
      </c>
      <c r="AP28" t="s">
        <v>51</v>
      </c>
      <c r="AQ28" t="s">
        <v>51</v>
      </c>
      <c r="AR28" t="s">
        <v>51</v>
      </c>
      <c r="AS28" t="s">
        <v>51</v>
      </c>
      <c r="AT28" t="s">
        <v>51</v>
      </c>
      <c r="AU28" t="s">
        <v>51</v>
      </c>
      <c r="AV28" t="s">
        <v>51</v>
      </c>
      <c r="AW28" t="s">
        <v>51</v>
      </c>
      <c r="AX28" t="s">
        <v>51</v>
      </c>
      <c r="BA28">
        <v>1</v>
      </c>
      <c r="BB28">
        <v>1</v>
      </c>
      <c r="BC28">
        <v>1</v>
      </c>
      <c r="BD28">
        <v>1</v>
      </c>
      <c r="BE28">
        <v>0</v>
      </c>
      <c r="BF28">
        <v>1</v>
      </c>
      <c r="BG28">
        <v>1</v>
      </c>
      <c r="BH28">
        <v>0</v>
      </c>
      <c r="BI28">
        <v>1</v>
      </c>
      <c r="BJ28">
        <v>1</v>
      </c>
      <c r="BK28">
        <v>1</v>
      </c>
      <c r="BL28">
        <v>1</v>
      </c>
      <c r="BM28">
        <v>0</v>
      </c>
      <c r="BN28">
        <v>1</v>
      </c>
      <c r="BO28">
        <v>1</v>
      </c>
      <c r="BP28">
        <v>1</v>
      </c>
      <c r="BQ28">
        <v>0</v>
      </c>
      <c r="BR28">
        <v>1</v>
      </c>
      <c r="BS28">
        <v>1</v>
      </c>
      <c r="BT28">
        <v>1</v>
      </c>
      <c r="BU28">
        <v>1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Z28">
        <f t="shared" si="0"/>
        <v>17</v>
      </c>
      <c r="DA28">
        <f t="shared" si="1"/>
        <v>8</v>
      </c>
      <c r="DB28">
        <f t="shared" si="2"/>
        <v>9</v>
      </c>
    </row>
    <row r="29" spans="1:106" x14ac:dyDescent="0.3">
      <c r="A29">
        <v>1</v>
      </c>
      <c r="B29">
        <v>0</v>
      </c>
      <c r="C29">
        <v>1</v>
      </c>
      <c r="D29">
        <v>0</v>
      </c>
      <c r="E29">
        <v>0</v>
      </c>
      <c r="F29">
        <v>0</v>
      </c>
      <c r="G29">
        <v>0</v>
      </c>
      <c r="H29">
        <v>1</v>
      </c>
      <c r="I29">
        <v>0</v>
      </c>
      <c r="J29">
        <v>1</v>
      </c>
      <c r="K29">
        <v>1</v>
      </c>
      <c r="L29">
        <v>0</v>
      </c>
      <c r="M29">
        <v>0</v>
      </c>
      <c r="N29">
        <v>1</v>
      </c>
      <c r="O29">
        <v>0</v>
      </c>
      <c r="P29">
        <v>0</v>
      </c>
      <c r="Q29">
        <v>0</v>
      </c>
      <c r="R29" t="s">
        <v>51</v>
      </c>
      <c r="S29" t="s">
        <v>51</v>
      </c>
      <c r="T29" t="s">
        <v>51</v>
      </c>
      <c r="U29" t="s">
        <v>51</v>
      </c>
      <c r="V29" t="s">
        <v>51</v>
      </c>
      <c r="W29" t="s">
        <v>51</v>
      </c>
      <c r="X29" t="s">
        <v>51</v>
      </c>
      <c r="Y29" t="s">
        <v>51</v>
      </c>
      <c r="Z29" t="s">
        <v>51</v>
      </c>
      <c r="AA29" t="s">
        <v>51</v>
      </c>
      <c r="AB29" t="s">
        <v>51</v>
      </c>
      <c r="AC29" t="s">
        <v>51</v>
      </c>
      <c r="AD29" t="s">
        <v>51</v>
      </c>
      <c r="AE29" t="s">
        <v>51</v>
      </c>
      <c r="AF29" t="s">
        <v>51</v>
      </c>
      <c r="AG29" t="s">
        <v>51</v>
      </c>
      <c r="AH29" t="s">
        <v>51</v>
      </c>
      <c r="AI29" t="s">
        <v>51</v>
      </c>
      <c r="AJ29" t="s">
        <v>51</v>
      </c>
      <c r="AK29" t="s">
        <v>51</v>
      </c>
      <c r="AL29" t="s">
        <v>51</v>
      </c>
      <c r="AM29" t="s">
        <v>51</v>
      </c>
      <c r="AN29" t="s">
        <v>51</v>
      </c>
      <c r="AO29" t="s">
        <v>51</v>
      </c>
      <c r="AP29" t="s">
        <v>51</v>
      </c>
      <c r="AQ29" t="s">
        <v>51</v>
      </c>
      <c r="AR29" t="s">
        <v>51</v>
      </c>
      <c r="AS29" t="s">
        <v>51</v>
      </c>
      <c r="AT29" t="s">
        <v>51</v>
      </c>
      <c r="AU29" t="s">
        <v>51</v>
      </c>
      <c r="AV29" t="s">
        <v>51</v>
      </c>
      <c r="AW29" t="s">
        <v>51</v>
      </c>
      <c r="AX29" t="s">
        <v>51</v>
      </c>
      <c r="BA29">
        <v>1</v>
      </c>
      <c r="BB29">
        <v>0</v>
      </c>
      <c r="BC29">
        <v>1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</v>
      </c>
      <c r="BJ29">
        <v>1</v>
      </c>
      <c r="BK29">
        <v>1</v>
      </c>
      <c r="BL29">
        <v>0</v>
      </c>
      <c r="BM29">
        <v>0</v>
      </c>
      <c r="BN29">
        <v>1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Z29">
        <f t="shared" si="0"/>
        <v>6</v>
      </c>
      <c r="DA29">
        <f t="shared" si="1"/>
        <v>3</v>
      </c>
      <c r="DB29">
        <f t="shared" si="2"/>
        <v>3</v>
      </c>
    </row>
    <row r="30" spans="1:106" x14ac:dyDescent="0.3">
      <c r="A30">
        <v>0</v>
      </c>
      <c r="B30">
        <v>1</v>
      </c>
      <c r="C30">
        <v>1</v>
      </c>
      <c r="D30">
        <v>1</v>
      </c>
      <c r="E30">
        <v>1</v>
      </c>
      <c r="F30">
        <v>1</v>
      </c>
      <c r="G30">
        <v>0</v>
      </c>
      <c r="H30">
        <v>1</v>
      </c>
      <c r="I30">
        <v>1</v>
      </c>
      <c r="J30">
        <v>1</v>
      </c>
      <c r="K30">
        <v>1</v>
      </c>
      <c r="L30">
        <v>0</v>
      </c>
      <c r="M30">
        <v>1</v>
      </c>
      <c r="N30">
        <v>0</v>
      </c>
      <c r="O30">
        <v>0</v>
      </c>
      <c r="P30">
        <v>0</v>
      </c>
      <c r="Q30" t="s">
        <v>51</v>
      </c>
      <c r="R30" t="s">
        <v>51</v>
      </c>
      <c r="S30" t="s">
        <v>51</v>
      </c>
      <c r="T30" t="s">
        <v>51</v>
      </c>
      <c r="U30" t="s">
        <v>51</v>
      </c>
      <c r="V30" t="s">
        <v>51</v>
      </c>
      <c r="W30" t="s">
        <v>51</v>
      </c>
      <c r="X30" t="s">
        <v>51</v>
      </c>
      <c r="Y30" t="s">
        <v>51</v>
      </c>
      <c r="Z30" t="s">
        <v>51</v>
      </c>
      <c r="AA30" t="s">
        <v>51</v>
      </c>
      <c r="AB30" t="s">
        <v>51</v>
      </c>
      <c r="AC30" t="s">
        <v>51</v>
      </c>
      <c r="AD30" t="s">
        <v>51</v>
      </c>
      <c r="AE30" t="s">
        <v>51</v>
      </c>
      <c r="AF30" t="s">
        <v>51</v>
      </c>
      <c r="AG30" t="s">
        <v>51</v>
      </c>
      <c r="AH30" t="s">
        <v>51</v>
      </c>
      <c r="AI30" t="s">
        <v>51</v>
      </c>
      <c r="AJ30" t="s">
        <v>51</v>
      </c>
      <c r="AK30" t="s">
        <v>51</v>
      </c>
      <c r="AL30" t="s">
        <v>51</v>
      </c>
      <c r="AM30" t="s">
        <v>51</v>
      </c>
      <c r="AN30" t="s">
        <v>51</v>
      </c>
      <c r="AO30" t="s">
        <v>51</v>
      </c>
      <c r="AP30" t="s">
        <v>51</v>
      </c>
      <c r="AQ30" t="s">
        <v>51</v>
      </c>
      <c r="AR30" t="s">
        <v>51</v>
      </c>
      <c r="AS30" t="s">
        <v>51</v>
      </c>
      <c r="AT30" t="s">
        <v>51</v>
      </c>
      <c r="AU30" t="s">
        <v>51</v>
      </c>
      <c r="AV30" t="s">
        <v>51</v>
      </c>
      <c r="AW30" t="s">
        <v>51</v>
      </c>
      <c r="AX30" t="s">
        <v>51</v>
      </c>
      <c r="BA30">
        <v>0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0</v>
      </c>
      <c r="BH30">
        <v>1</v>
      </c>
      <c r="BI30">
        <v>1</v>
      </c>
      <c r="BJ30">
        <v>1</v>
      </c>
      <c r="BK30">
        <v>1</v>
      </c>
      <c r="BL30">
        <v>0</v>
      </c>
      <c r="BM30">
        <v>1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Z30">
        <f t="shared" si="0"/>
        <v>10</v>
      </c>
      <c r="DA30">
        <f t="shared" si="1"/>
        <v>5</v>
      </c>
      <c r="DB30">
        <f t="shared" si="2"/>
        <v>5</v>
      </c>
    </row>
    <row r="31" spans="1:106" x14ac:dyDescent="0.3">
      <c r="A31">
        <v>0</v>
      </c>
      <c r="B31">
        <v>0</v>
      </c>
      <c r="C31">
        <v>1</v>
      </c>
      <c r="D31">
        <v>0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0</v>
      </c>
      <c r="N31">
        <v>1</v>
      </c>
      <c r="O31">
        <v>1</v>
      </c>
      <c r="P31">
        <v>1</v>
      </c>
      <c r="Q31">
        <v>1</v>
      </c>
      <c r="R31">
        <v>1</v>
      </c>
      <c r="S31">
        <v>0</v>
      </c>
      <c r="T31">
        <v>0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 t="s">
        <v>51</v>
      </c>
      <c r="AD31" t="s">
        <v>51</v>
      </c>
      <c r="AE31" t="s">
        <v>51</v>
      </c>
      <c r="AF31" t="s">
        <v>51</v>
      </c>
      <c r="AG31" t="s">
        <v>51</v>
      </c>
      <c r="AH31" t="s">
        <v>51</v>
      </c>
      <c r="AI31" t="s">
        <v>51</v>
      </c>
      <c r="AJ31" t="s">
        <v>51</v>
      </c>
      <c r="AK31" t="s">
        <v>51</v>
      </c>
      <c r="AL31" t="s">
        <v>51</v>
      </c>
      <c r="AM31" t="s">
        <v>51</v>
      </c>
      <c r="AN31" t="s">
        <v>51</v>
      </c>
      <c r="AO31" t="s">
        <v>51</v>
      </c>
      <c r="AP31" t="s">
        <v>51</v>
      </c>
      <c r="AQ31" t="s">
        <v>51</v>
      </c>
      <c r="AR31" t="s">
        <v>51</v>
      </c>
      <c r="AS31" t="s">
        <v>51</v>
      </c>
      <c r="AT31" t="s">
        <v>51</v>
      </c>
      <c r="AU31" t="s">
        <v>51</v>
      </c>
      <c r="AV31" t="s">
        <v>51</v>
      </c>
      <c r="AW31" t="s">
        <v>51</v>
      </c>
      <c r="AX31" t="s">
        <v>51</v>
      </c>
      <c r="BA31">
        <v>0</v>
      </c>
      <c r="BB31">
        <v>0</v>
      </c>
      <c r="BC31">
        <v>1</v>
      </c>
      <c r="BD31">
        <v>0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0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0</v>
      </c>
      <c r="BT31">
        <v>0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Z31">
        <f t="shared" si="0"/>
        <v>22</v>
      </c>
      <c r="DA31">
        <f t="shared" si="1"/>
        <v>11</v>
      </c>
      <c r="DB31">
        <f t="shared" si="2"/>
        <v>11</v>
      </c>
    </row>
    <row r="32" spans="1:106" x14ac:dyDescent="0.3">
      <c r="A32">
        <v>1</v>
      </c>
      <c r="B32">
        <v>1</v>
      </c>
      <c r="C32">
        <v>1</v>
      </c>
      <c r="D32">
        <v>1</v>
      </c>
      <c r="E32">
        <v>0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0</v>
      </c>
      <c r="U32">
        <v>1</v>
      </c>
      <c r="V32" t="s">
        <v>51</v>
      </c>
      <c r="W32" t="s">
        <v>51</v>
      </c>
      <c r="X32" t="s">
        <v>51</v>
      </c>
      <c r="Y32" t="s">
        <v>51</v>
      </c>
      <c r="Z32" t="s">
        <v>51</v>
      </c>
      <c r="AA32" t="s">
        <v>51</v>
      </c>
      <c r="AB32" t="s">
        <v>51</v>
      </c>
      <c r="AC32" t="s">
        <v>51</v>
      </c>
      <c r="AD32" t="s">
        <v>51</v>
      </c>
      <c r="AE32" t="s">
        <v>51</v>
      </c>
      <c r="AF32" t="s">
        <v>51</v>
      </c>
      <c r="AG32" t="s">
        <v>51</v>
      </c>
      <c r="AH32" t="s">
        <v>51</v>
      </c>
      <c r="AI32" t="s">
        <v>51</v>
      </c>
      <c r="AJ32" t="s">
        <v>51</v>
      </c>
      <c r="AK32" t="s">
        <v>51</v>
      </c>
      <c r="AL32" t="s">
        <v>51</v>
      </c>
      <c r="AM32" t="s">
        <v>51</v>
      </c>
      <c r="AN32" t="s">
        <v>51</v>
      </c>
      <c r="AO32" t="s">
        <v>51</v>
      </c>
      <c r="AP32" t="s">
        <v>51</v>
      </c>
      <c r="AQ32" t="s">
        <v>51</v>
      </c>
      <c r="AR32" t="s">
        <v>51</v>
      </c>
      <c r="AS32" t="s">
        <v>51</v>
      </c>
      <c r="AT32" t="s">
        <v>51</v>
      </c>
      <c r="AU32" t="s">
        <v>51</v>
      </c>
      <c r="AV32" t="s">
        <v>51</v>
      </c>
      <c r="AW32" t="s">
        <v>51</v>
      </c>
      <c r="AX32" t="s">
        <v>51</v>
      </c>
      <c r="BA32">
        <v>1</v>
      </c>
      <c r="BB32">
        <v>1</v>
      </c>
      <c r="BC32">
        <v>1</v>
      </c>
      <c r="BD32">
        <v>1</v>
      </c>
      <c r="BE32">
        <v>0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0</v>
      </c>
      <c r="BU32">
        <v>1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Z32">
        <f t="shared" si="0"/>
        <v>19</v>
      </c>
      <c r="DA32">
        <f t="shared" si="1"/>
        <v>10</v>
      </c>
      <c r="DB32">
        <f t="shared" si="2"/>
        <v>9</v>
      </c>
    </row>
    <row r="33" spans="1:106" x14ac:dyDescent="0.3">
      <c r="A33">
        <v>0</v>
      </c>
      <c r="B33">
        <v>1</v>
      </c>
      <c r="C33">
        <v>0</v>
      </c>
      <c r="D33">
        <v>0</v>
      </c>
      <c r="E33">
        <v>1</v>
      </c>
      <c r="F33">
        <v>0</v>
      </c>
      <c r="G33">
        <v>0</v>
      </c>
      <c r="H33">
        <v>1</v>
      </c>
      <c r="I33">
        <v>1</v>
      </c>
      <c r="J33">
        <v>1</v>
      </c>
      <c r="K33">
        <v>1</v>
      </c>
      <c r="L33">
        <v>0</v>
      </c>
      <c r="M33">
        <v>1</v>
      </c>
      <c r="N33">
        <v>1</v>
      </c>
      <c r="O33">
        <v>0</v>
      </c>
      <c r="P33">
        <v>1</v>
      </c>
      <c r="Q33" t="s">
        <v>51</v>
      </c>
      <c r="R33" t="s">
        <v>51</v>
      </c>
      <c r="S33" t="s">
        <v>51</v>
      </c>
      <c r="T33" t="s">
        <v>51</v>
      </c>
      <c r="U33" t="s">
        <v>51</v>
      </c>
      <c r="V33" t="s">
        <v>51</v>
      </c>
      <c r="W33" t="s">
        <v>51</v>
      </c>
      <c r="X33" t="s">
        <v>51</v>
      </c>
      <c r="Y33" t="s">
        <v>51</v>
      </c>
      <c r="Z33" t="s">
        <v>51</v>
      </c>
      <c r="AA33" t="s">
        <v>51</v>
      </c>
      <c r="AB33" t="s">
        <v>51</v>
      </c>
      <c r="AC33" t="s">
        <v>51</v>
      </c>
      <c r="AD33" t="s">
        <v>51</v>
      </c>
      <c r="AE33" t="s">
        <v>51</v>
      </c>
      <c r="AF33" t="s">
        <v>51</v>
      </c>
      <c r="AG33" t="s">
        <v>51</v>
      </c>
      <c r="AH33" t="s">
        <v>51</v>
      </c>
      <c r="AI33" t="s">
        <v>51</v>
      </c>
      <c r="AJ33" t="s">
        <v>51</v>
      </c>
      <c r="AK33" t="s">
        <v>51</v>
      </c>
      <c r="AL33" t="s">
        <v>51</v>
      </c>
      <c r="AM33" t="s">
        <v>51</v>
      </c>
      <c r="AN33" t="s">
        <v>51</v>
      </c>
      <c r="AO33" t="s">
        <v>51</v>
      </c>
      <c r="AP33" t="s">
        <v>51</v>
      </c>
      <c r="AQ33" t="s">
        <v>51</v>
      </c>
      <c r="AR33" t="s">
        <v>51</v>
      </c>
      <c r="AS33" t="s">
        <v>51</v>
      </c>
      <c r="AT33" t="s">
        <v>51</v>
      </c>
      <c r="AU33" t="s">
        <v>51</v>
      </c>
      <c r="AV33" t="s">
        <v>51</v>
      </c>
      <c r="AW33" t="s">
        <v>51</v>
      </c>
      <c r="AX33" t="s">
        <v>51</v>
      </c>
      <c r="BA33">
        <v>0</v>
      </c>
      <c r="BB33">
        <v>1</v>
      </c>
      <c r="BC33">
        <v>0</v>
      </c>
      <c r="BD33">
        <v>0</v>
      </c>
      <c r="BE33">
        <v>1</v>
      </c>
      <c r="BF33">
        <v>0</v>
      </c>
      <c r="BG33">
        <v>0</v>
      </c>
      <c r="BH33">
        <v>1</v>
      </c>
      <c r="BI33">
        <v>1</v>
      </c>
      <c r="BJ33">
        <v>1</v>
      </c>
      <c r="BK33">
        <v>1</v>
      </c>
      <c r="BL33">
        <v>0</v>
      </c>
      <c r="BM33">
        <v>1</v>
      </c>
      <c r="BN33">
        <v>1</v>
      </c>
      <c r="BO33">
        <v>0</v>
      </c>
      <c r="BP33">
        <v>1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Z33">
        <f t="shared" si="0"/>
        <v>9</v>
      </c>
      <c r="DA33">
        <f t="shared" si="1"/>
        <v>4</v>
      </c>
      <c r="DB33">
        <f t="shared" si="2"/>
        <v>5</v>
      </c>
    </row>
    <row r="34" spans="1:106" x14ac:dyDescent="0.3">
      <c r="A34">
        <v>0</v>
      </c>
      <c r="B34">
        <v>1</v>
      </c>
      <c r="C34">
        <v>1</v>
      </c>
      <c r="D34">
        <v>1</v>
      </c>
      <c r="E34">
        <v>1</v>
      </c>
      <c r="F34">
        <v>1</v>
      </c>
      <c r="G34">
        <v>0</v>
      </c>
      <c r="H34">
        <v>1</v>
      </c>
      <c r="I34">
        <v>0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0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 t="s">
        <v>51</v>
      </c>
      <c r="AO34" t="s">
        <v>51</v>
      </c>
      <c r="AP34" t="s">
        <v>51</v>
      </c>
      <c r="AQ34" t="s">
        <v>51</v>
      </c>
      <c r="AR34" t="s">
        <v>51</v>
      </c>
      <c r="AS34" t="s">
        <v>51</v>
      </c>
      <c r="AT34" t="s">
        <v>51</v>
      </c>
      <c r="AU34" t="s">
        <v>51</v>
      </c>
      <c r="AV34" t="s">
        <v>51</v>
      </c>
      <c r="AW34" t="s">
        <v>51</v>
      </c>
      <c r="AX34" t="s">
        <v>51</v>
      </c>
      <c r="BA34">
        <v>0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0</v>
      </c>
      <c r="BH34">
        <v>1</v>
      </c>
      <c r="BI34">
        <v>0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0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Z34">
        <f t="shared" si="0"/>
        <v>35</v>
      </c>
      <c r="DA34">
        <f t="shared" si="1"/>
        <v>17</v>
      </c>
      <c r="DB34">
        <f t="shared" si="2"/>
        <v>18</v>
      </c>
    </row>
    <row r="35" spans="1:106" x14ac:dyDescent="0.3">
      <c r="A35">
        <v>0</v>
      </c>
      <c r="B35">
        <v>1</v>
      </c>
      <c r="C35">
        <v>1</v>
      </c>
      <c r="D35">
        <v>1</v>
      </c>
      <c r="E35">
        <v>0</v>
      </c>
      <c r="F35">
        <v>1</v>
      </c>
      <c r="G35">
        <v>1</v>
      </c>
      <c r="H35">
        <v>1</v>
      </c>
      <c r="I35">
        <v>0</v>
      </c>
      <c r="J35">
        <v>0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0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0</v>
      </c>
      <c r="Y35" t="s">
        <v>51</v>
      </c>
      <c r="Z35" t="s">
        <v>51</v>
      </c>
      <c r="AA35" t="s">
        <v>51</v>
      </c>
      <c r="AB35" t="s">
        <v>51</v>
      </c>
      <c r="AC35" t="s">
        <v>51</v>
      </c>
      <c r="AD35" t="s">
        <v>51</v>
      </c>
      <c r="AE35" t="s">
        <v>51</v>
      </c>
      <c r="AF35" t="s">
        <v>51</v>
      </c>
      <c r="AG35" t="s">
        <v>51</v>
      </c>
      <c r="AH35" t="s">
        <v>51</v>
      </c>
      <c r="AI35" t="s">
        <v>51</v>
      </c>
      <c r="AJ35" t="s">
        <v>51</v>
      </c>
      <c r="AK35" t="s">
        <v>51</v>
      </c>
      <c r="AL35" t="s">
        <v>51</v>
      </c>
      <c r="AM35" t="s">
        <v>51</v>
      </c>
      <c r="AN35" t="s">
        <v>51</v>
      </c>
      <c r="AO35" t="s">
        <v>51</v>
      </c>
      <c r="AP35" t="s">
        <v>51</v>
      </c>
      <c r="AQ35" t="s">
        <v>51</v>
      </c>
      <c r="AR35" t="s">
        <v>51</v>
      </c>
      <c r="AS35" t="s">
        <v>51</v>
      </c>
      <c r="AT35" t="s">
        <v>51</v>
      </c>
      <c r="AU35" t="s">
        <v>51</v>
      </c>
      <c r="AV35" t="s">
        <v>51</v>
      </c>
      <c r="AW35" t="s">
        <v>51</v>
      </c>
      <c r="AX35" t="s">
        <v>51</v>
      </c>
      <c r="BA35">
        <v>0</v>
      </c>
      <c r="BB35">
        <v>1</v>
      </c>
      <c r="BC35">
        <v>1</v>
      </c>
      <c r="BD35">
        <v>1</v>
      </c>
      <c r="BE35">
        <v>0</v>
      </c>
      <c r="BF35">
        <v>1</v>
      </c>
      <c r="BG35">
        <v>1</v>
      </c>
      <c r="BH35">
        <v>1</v>
      </c>
      <c r="BI35">
        <v>0</v>
      </c>
      <c r="BJ35">
        <v>0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0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Z35">
        <f t="shared" si="0"/>
        <v>17</v>
      </c>
      <c r="DA35">
        <f t="shared" si="1"/>
        <v>7</v>
      </c>
      <c r="DB35">
        <f t="shared" si="2"/>
        <v>10</v>
      </c>
    </row>
    <row r="36" spans="1:106" x14ac:dyDescent="0.3">
      <c r="A36">
        <v>1</v>
      </c>
      <c r="B36">
        <v>1</v>
      </c>
      <c r="C36">
        <v>0</v>
      </c>
      <c r="D36">
        <v>0</v>
      </c>
      <c r="E36">
        <v>0</v>
      </c>
      <c r="F36">
        <v>0</v>
      </c>
      <c r="G36">
        <v>1</v>
      </c>
      <c r="H36">
        <v>1</v>
      </c>
      <c r="I36">
        <v>1</v>
      </c>
      <c r="J36">
        <v>0</v>
      </c>
      <c r="K36">
        <v>1</v>
      </c>
      <c r="L36">
        <v>1</v>
      </c>
      <c r="M36">
        <v>1</v>
      </c>
      <c r="N36">
        <v>1</v>
      </c>
      <c r="O36">
        <v>1</v>
      </c>
      <c r="P36" t="s">
        <v>51</v>
      </c>
      <c r="Q36" t="s">
        <v>51</v>
      </c>
      <c r="R36" t="s">
        <v>51</v>
      </c>
      <c r="S36" t="s">
        <v>51</v>
      </c>
      <c r="T36" t="s">
        <v>51</v>
      </c>
      <c r="U36" t="s">
        <v>51</v>
      </c>
      <c r="V36" t="s">
        <v>51</v>
      </c>
      <c r="W36" t="s">
        <v>51</v>
      </c>
      <c r="X36" t="s">
        <v>51</v>
      </c>
      <c r="Y36" t="s">
        <v>51</v>
      </c>
      <c r="Z36" t="s">
        <v>51</v>
      </c>
      <c r="AA36" t="s">
        <v>51</v>
      </c>
      <c r="AB36" t="s">
        <v>51</v>
      </c>
      <c r="AC36" t="s">
        <v>51</v>
      </c>
      <c r="AD36" t="s">
        <v>51</v>
      </c>
      <c r="AE36" t="s">
        <v>51</v>
      </c>
      <c r="AF36" t="s">
        <v>51</v>
      </c>
      <c r="AG36" t="s">
        <v>51</v>
      </c>
      <c r="AH36" t="s">
        <v>51</v>
      </c>
      <c r="AI36" t="s">
        <v>51</v>
      </c>
      <c r="AJ36" t="s">
        <v>51</v>
      </c>
      <c r="AK36" t="s">
        <v>51</v>
      </c>
      <c r="AL36" t="s">
        <v>51</v>
      </c>
      <c r="AM36" t="s">
        <v>51</v>
      </c>
      <c r="AN36" t="s">
        <v>51</v>
      </c>
      <c r="AO36" t="s">
        <v>51</v>
      </c>
      <c r="AP36" t="s">
        <v>51</v>
      </c>
      <c r="AQ36" t="s">
        <v>51</v>
      </c>
      <c r="AR36" t="s">
        <v>51</v>
      </c>
      <c r="AS36" t="s">
        <v>51</v>
      </c>
      <c r="AT36" t="s">
        <v>51</v>
      </c>
      <c r="AU36" t="s">
        <v>51</v>
      </c>
      <c r="AV36" t="s">
        <v>51</v>
      </c>
      <c r="AW36" t="s">
        <v>51</v>
      </c>
      <c r="AX36" t="s">
        <v>51</v>
      </c>
      <c r="BA36">
        <v>1</v>
      </c>
      <c r="BB36">
        <v>1</v>
      </c>
      <c r="BC36">
        <v>0</v>
      </c>
      <c r="BD36">
        <v>0</v>
      </c>
      <c r="BE36">
        <v>0</v>
      </c>
      <c r="BF36">
        <v>0</v>
      </c>
      <c r="BG36">
        <v>1</v>
      </c>
      <c r="BH36">
        <v>1</v>
      </c>
      <c r="BI36">
        <v>1</v>
      </c>
      <c r="BJ36">
        <v>0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Z36">
        <f t="shared" si="0"/>
        <v>10</v>
      </c>
      <c r="DA36">
        <f t="shared" si="1"/>
        <v>6</v>
      </c>
      <c r="DB36">
        <f t="shared" si="2"/>
        <v>4</v>
      </c>
    </row>
    <row r="37" spans="1:106" x14ac:dyDescent="0.3">
      <c r="A37">
        <v>1</v>
      </c>
      <c r="B37">
        <v>1</v>
      </c>
      <c r="C37">
        <v>0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0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51</v>
      </c>
      <c r="AF37" t="s">
        <v>51</v>
      </c>
      <c r="AG37" t="s">
        <v>51</v>
      </c>
      <c r="AH37" t="s">
        <v>51</v>
      </c>
      <c r="AI37" t="s">
        <v>51</v>
      </c>
      <c r="AJ37" t="s">
        <v>51</v>
      </c>
      <c r="AK37" t="s">
        <v>51</v>
      </c>
      <c r="AL37" t="s">
        <v>51</v>
      </c>
      <c r="AM37" t="s">
        <v>51</v>
      </c>
      <c r="AN37" t="s">
        <v>51</v>
      </c>
      <c r="AO37" t="s">
        <v>51</v>
      </c>
      <c r="AP37" t="s">
        <v>51</v>
      </c>
      <c r="AQ37" t="s">
        <v>51</v>
      </c>
      <c r="AR37" t="s">
        <v>51</v>
      </c>
      <c r="AS37" t="s">
        <v>51</v>
      </c>
      <c r="AT37" t="s">
        <v>51</v>
      </c>
      <c r="AU37" t="s">
        <v>51</v>
      </c>
      <c r="AV37" t="s">
        <v>51</v>
      </c>
      <c r="AW37" t="s">
        <v>51</v>
      </c>
      <c r="AX37" t="s">
        <v>51</v>
      </c>
      <c r="BA37">
        <v>1</v>
      </c>
      <c r="BB37">
        <v>1</v>
      </c>
      <c r="BC37">
        <v>0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0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Z37">
        <f t="shared" si="0"/>
        <v>28</v>
      </c>
      <c r="DA37">
        <f t="shared" si="1"/>
        <v>13</v>
      </c>
      <c r="DB37">
        <f t="shared" si="2"/>
        <v>15</v>
      </c>
    </row>
    <row r="38" spans="1:106" x14ac:dyDescent="0.3">
      <c r="A38">
        <v>0</v>
      </c>
      <c r="B38">
        <v>1</v>
      </c>
      <c r="C38">
        <v>1</v>
      </c>
      <c r="D38">
        <v>1</v>
      </c>
      <c r="E38">
        <v>1</v>
      </c>
      <c r="F38">
        <v>1</v>
      </c>
      <c r="G38">
        <v>0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0</v>
      </c>
      <c r="X38">
        <v>1</v>
      </c>
      <c r="Y38">
        <v>1</v>
      </c>
      <c r="Z38" t="s">
        <v>51</v>
      </c>
      <c r="AA38" t="s">
        <v>51</v>
      </c>
      <c r="AB38" t="s">
        <v>51</v>
      </c>
      <c r="AC38" t="s">
        <v>51</v>
      </c>
      <c r="AD38" t="s">
        <v>51</v>
      </c>
      <c r="AE38" t="s">
        <v>51</v>
      </c>
      <c r="AF38" t="s">
        <v>51</v>
      </c>
      <c r="AG38" t="s">
        <v>51</v>
      </c>
      <c r="AH38" t="s">
        <v>51</v>
      </c>
      <c r="AI38" t="s">
        <v>51</v>
      </c>
      <c r="AJ38" t="s">
        <v>51</v>
      </c>
      <c r="AK38" t="s">
        <v>51</v>
      </c>
      <c r="AL38" t="s">
        <v>51</v>
      </c>
      <c r="AM38" t="s">
        <v>51</v>
      </c>
      <c r="AN38" t="s">
        <v>51</v>
      </c>
      <c r="AO38" t="s">
        <v>51</v>
      </c>
      <c r="AP38" t="s">
        <v>51</v>
      </c>
      <c r="AQ38" t="s">
        <v>51</v>
      </c>
      <c r="AR38" t="s">
        <v>51</v>
      </c>
      <c r="AS38" t="s">
        <v>51</v>
      </c>
      <c r="AT38" t="s">
        <v>51</v>
      </c>
      <c r="AU38" t="s">
        <v>51</v>
      </c>
      <c r="AV38" t="s">
        <v>51</v>
      </c>
      <c r="AW38" t="s">
        <v>51</v>
      </c>
      <c r="AX38" t="s">
        <v>51</v>
      </c>
      <c r="BA38">
        <v>0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0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0</v>
      </c>
      <c r="BX38">
        <v>1</v>
      </c>
      <c r="BY38">
        <v>1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Z38">
        <f t="shared" si="0"/>
        <v>22</v>
      </c>
      <c r="DA38">
        <f t="shared" si="1"/>
        <v>10</v>
      </c>
      <c r="DB38">
        <f t="shared" si="2"/>
        <v>12</v>
      </c>
    </row>
    <row r="39" spans="1:106" x14ac:dyDescent="0.3">
      <c r="A39">
        <v>0</v>
      </c>
      <c r="B39">
        <v>1</v>
      </c>
      <c r="C39">
        <v>1</v>
      </c>
      <c r="D39">
        <v>0</v>
      </c>
      <c r="E39">
        <v>0</v>
      </c>
      <c r="F39">
        <v>1</v>
      </c>
      <c r="G39">
        <v>0</v>
      </c>
      <c r="H39">
        <v>1</v>
      </c>
      <c r="I39">
        <v>0</v>
      </c>
      <c r="J39">
        <v>1</v>
      </c>
      <c r="K39">
        <v>1</v>
      </c>
      <c r="L39">
        <v>1</v>
      </c>
      <c r="M39">
        <v>1</v>
      </c>
      <c r="N39">
        <v>1</v>
      </c>
      <c r="O39" t="s">
        <v>51</v>
      </c>
      <c r="P39" t="s">
        <v>51</v>
      </c>
      <c r="Q39" t="s">
        <v>51</v>
      </c>
      <c r="R39" t="s">
        <v>51</v>
      </c>
      <c r="S39" t="s">
        <v>51</v>
      </c>
      <c r="T39" t="s">
        <v>51</v>
      </c>
      <c r="U39" t="s">
        <v>51</v>
      </c>
      <c r="V39" t="s">
        <v>51</v>
      </c>
      <c r="W39" t="s">
        <v>51</v>
      </c>
      <c r="X39" t="s">
        <v>51</v>
      </c>
      <c r="Y39" t="s">
        <v>51</v>
      </c>
      <c r="Z39" t="s">
        <v>51</v>
      </c>
      <c r="AA39" t="s">
        <v>51</v>
      </c>
      <c r="AB39" t="s">
        <v>51</v>
      </c>
      <c r="AC39" t="s">
        <v>51</v>
      </c>
      <c r="AD39" t="s">
        <v>51</v>
      </c>
      <c r="AE39" t="s">
        <v>51</v>
      </c>
      <c r="AF39" t="s">
        <v>51</v>
      </c>
      <c r="AG39" t="s">
        <v>51</v>
      </c>
      <c r="AH39" t="s">
        <v>51</v>
      </c>
      <c r="AI39" t="s">
        <v>51</v>
      </c>
      <c r="AJ39" t="s">
        <v>51</v>
      </c>
      <c r="AK39" t="s">
        <v>51</v>
      </c>
      <c r="AL39" t="s">
        <v>51</v>
      </c>
      <c r="AM39" t="s">
        <v>51</v>
      </c>
      <c r="AN39" t="s">
        <v>51</v>
      </c>
      <c r="AO39" t="s">
        <v>51</v>
      </c>
      <c r="AP39" t="s">
        <v>51</v>
      </c>
      <c r="AQ39" t="s">
        <v>51</v>
      </c>
      <c r="AR39" t="s">
        <v>51</v>
      </c>
      <c r="AS39" t="s">
        <v>51</v>
      </c>
      <c r="AT39" t="s">
        <v>51</v>
      </c>
      <c r="AU39" t="s">
        <v>51</v>
      </c>
      <c r="AV39" t="s">
        <v>51</v>
      </c>
      <c r="AW39" t="s">
        <v>51</v>
      </c>
      <c r="AX39" t="s">
        <v>51</v>
      </c>
      <c r="BA39">
        <v>0</v>
      </c>
      <c r="BB39">
        <v>1</v>
      </c>
      <c r="BC39">
        <v>1</v>
      </c>
      <c r="BD39">
        <v>0</v>
      </c>
      <c r="BE39">
        <v>0</v>
      </c>
      <c r="BF39">
        <v>1</v>
      </c>
      <c r="BG39">
        <v>0</v>
      </c>
      <c r="BH39">
        <v>1</v>
      </c>
      <c r="BI39">
        <v>0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Z39">
        <f t="shared" si="0"/>
        <v>9</v>
      </c>
      <c r="DA39">
        <f t="shared" si="1"/>
        <v>3</v>
      </c>
      <c r="DB39">
        <f t="shared" si="2"/>
        <v>6</v>
      </c>
    </row>
    <row r="40" spans="1:106" x14ac:dyDescent="0.3">
      <c r="A40">
        <v>1</v>
      </c>
      <c r="B40">
        <v>1</v>
      </c>
      <c r="C40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0</v>
      </c>
      <c r="S40">
        <v>1</v>
      </c>
      <c r="T40">
        <v>0</v>
      </c>
      <c r="U40" t="s">
        <v>51</v>
      </c>
      <c r="V40" t="s">
        <v>51</v>
      </c>
      <c r="W40" t="s">
        <v>51</v>
      </c>
      <c r="X40" t="s">
        <v>51</v>
      </c>
      <c r="Y40" t="s">
        <v>51</v>
      </c>
      <c r="Z40" t="s">
        <v>51</v>
      </c>
      <c r="AA40" t="s">
        <v>51</v>
      </c>
      <c r="AB40" t="s">
        <v>51</v>
      </c>
      <c r="AC40" t="s">
        <v>51</v>
      </c>
      <c r="AD40" t="s">
        <v>51</v>
      </c>
      <c r="AE40" t="s">
        <v>51</v>
      </c>
      <c r="AF40" t="s">
        <v>51</v>
      </c>
      <c r="AG40" t="s">
        <v>51</v>
      </c>
      <c r="AH40" t="s">
        <v>51</v>
      </c>
      <c r="AI40" t="s">
        <v>51</v>
      </c>
      <c r="AJ40" t="s">
        <v>51</v>
      </c>
      <c r="AK40" t="s">
        <v>51</v>
      </c>
      <c r="AL40" t="s">
        <v>51</v>
      </c>
      <c r="AM40" t="s">
        <v>51</v>
      </c>
      <c r="AN40" t="s">
        <v>51</v>
      </c>
      <c r="AO40" t="s">
        <v>51</v>
      </c>
      <c r="AP40" t="s">
        <v>51</v>
      </c>
      <c r="AQ40" t="s">
        <v>51</v>
      </c>
      <c r="AR40" t="s">
        <v>51</v>
      </c>
      <c r="AS40" t="s">
        <v>51</v>
      </c>
      <c r="AT40" t="s">
        <v>51</v>
      </c>
      <c r="AU40" t="s">
        <v>51</v>
      </c>
      <c r="AV40" t="s">
        <v>51</v>
      </c>
      <c r="AW40" t="s">
        <v>51</v>
      </c>
      <c r="AX40" t="s">
        <v>51</v>
      </c>
      <c r="BA40">
        <v>1</v>
      </c>
      <c r="BB40">
        <v>1</v>
      </c>
      <c r="BC40">
        <v>1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0</v>
      </c>
      <c r="BS40">
        <v>1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Z40">
        <f t="shared" si="0"/>
        <v>13</v>
      </c>
      <c r="DA40">
        <f t="shared" si="1"/>
        <v>8</v>
      </c>
      <c r="DB40">
        <f t="shared" si="2"/>
        <v>5</v>
      </c>
    </row>
    <row r="41" spans="1:106" x14ac:dyDescent="0.3">
      <c r="A41">
        <v>1</v>
      </c>
      <c r="B41">
        <v>1</v>
      </c>
      <c r="C41">
        <v>1</v>
      </c>
      <c r="D41">
        <v>1</v>
      </c>
      <c r="E41">
        <v>1</v>
      </c>
      <c r="F41">
        <v>0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0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 t="s">
        <v>51</v>
      </c>
      <c r="Z41" t="s">
        <v>51</v>
      </c>
      <c r="AA41" t="s">
        <v>51</v>
      </c>
      <c r="AB41" t="s">
        <v>51</v>
      </c>
      <c r="AC41" t="s">
        <v>51</v>
      </c>
      <c r="AD41" t="s">
        <v>51</v>
      </c>
      <c r="AE41" t="s">
        <v>51</v>
      </c>
      <c r="AF41" t="s">
        <v>51</v>
      </c>
      <c r="AG41" t="s">
        <v>51</v>
      </c>
      <c r="AH41" t="s">
        <v>51</v>
      </c>
      <c r="AI41" t="s">
        <v>51</v>
      </c>
      <c r="AJ41" t="s">
        <v>51</v>
      </c>
      <c r="AK41" t="s">
        <v>51</v>
      </c>
      <c r="AL41" t="s">
        <v>51</v>
      </c>
      <c r="AM41" t="s">
        <v>51</v>
      </c>
      <c r="AN41" t="s">
        <v>51</v>
      </c>
      <c r="AO41" t="s">
        <v>51</v>
      </c>
      <c r="AP41" t="s">
        <v>51</v>
      </c>
      <c r="AQ41" t="s">
        <v>51</v>
      </c>
      <c r="AR41" t="s">
        <v>51</v>
      </c>
      <c r="AS41" t="s">
        <v>51</v>
      </c>
      <c r="AT41" t="s">
        <v>51</v>
      </c>
      <c r="AU41" t="s">
        <v>51</v>
      </c>
      <c r="AV41" t="s">
        <v>51</v>
      </c>
      <c r="AW41" t="s">
        <v>51</v>
      </c>
      <c r="AX41" t="s">
        <v>51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0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0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Z41">
        <f t="shared" si="0"/>
        <v>22</v>
      </c>
      <c r="DA41">
        <f t="shared" si="1"/>
        <v>12</v>
      </c>
      <c r="DB41">
        <f t="shared" si="2"/>
        <v>10</v>
      </c>
    </row>
    <row r="42" spans="1:106" x14ac:dyDescent="0.3">
      <c r="A42">
        <v>1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0</v>
      </c>
      <c r="K42">
        <v>1</v>
      </c>
      <c r="L42">
        <v>1</v>
      </c>
      <c r="M42">
        <v>1</v>
      </c>
      <c r="N42">
        <v>1</v>
      </c>
      <c r="O42">
        <v>0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 t="s">
        <v>51</v>
      </c>
      <c r="AO42" t="s">
        <v>51</v>
      </c>
      <c r="AP42" t="s">
        <v>51</v>
      </c>
      <c r="AQ42" t="s">
        <v>51</v>
      </c>
      <c r="AR42" t="s">
        <v>51</v>
      </c>
      <c r="AS42" t="s">
        <v>51</v>
      </c>
      <c r="AT42" t="s">
        <v>51</v>
      </c>
      <c r="AU42" t="s">
        <v>51</v>
      </c>
      <c r="AV42" t="s">
        <v>51</v>
      </c>
      <c r="AW42" t="s">
        <v>51</v>
      </c>
      <c r="AX42" t="s">
        <v>51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0</v>
      </c>
      <c r="BK42">
        <v>1</v>
      </c>
      <c r="BL42">
        <v>1</v>
      </c>
      <c r="BM42">
        <v>1</v>
      </c>
      <c r="BN42">
        <v>1</v>
      </c>
      <c r="BO42">
        <v>0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0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Z42">
        <f t="shared" si="0"/>
        <v>36</v>
      </c>
      <c r="DA42">
        <f t="shared" si="1"/>
        <v>19</v>
      </c>
      <c r="DB42">
        <f t="shared" si="2"/>
        <v>17</v>
      </c>
    </row>
    <row r="43" spans="1:106" x14ac:dyDescent="0.3">
      <c r="A43">
        <v>0</v>
      </c>
      <c r="B43">
        <v>0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0</v>
      </c>
      <c r="N43">
        <v>1</v>
      </c>
      <c r="O43">
        <v>1</v>
      </c>
      <c r="P43">
        <v>1</v>
      </c>
      <c r="Q43">
        <v>1</v>
      </c>
      <c r="R43">
        <v>1</v>
      </c>
      <c r="S43">
        <v>0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 t="s">
        <v>51</v>
      </c>
      <c r="AC43" t="s">
        <v>51</v>
      </c>
      <c r="AD43" t="s">
        <v>51</v>
      </c>
      <c r="AE43" t="s">
        <v>51</v>
      </c>
      <c r="AF43" t="s">
        <v>51</v>
      </c>
      <c r="AG43" t="s">
        <v>51</v>
      </c>
      <c r="AH43" t="s">
        <v>51</v>
      </c>
      <c r="AI43" t="s">
        <v>51</v>
      </c>
      <c r="AJ43" t="s">
        <v>51</v>
      </c>
      <c r="AK43" t="s">
        <v>51</v>
      </c>
      <c r="AL43" t="s">
        <v>51</v>
      </c>
      <c r="AM43" t="s">
        <v>51</v>
      </c>
      <c r="AN43" t="s">
        <v>51</v>
      </c>
      <c r="AO43" t="s">
        <v>51</v>
      </c>
      <c r="AP43" t="s">
        <v>51</v>
      </c>
      <c r="AQ43" t="s">
        <v>51</v>
      </c>
      <c r="AR43" t="s">
        <v>51</v>
      </c>
      <c r="AS43" t="s">
        <v>51</v>
      </c>
      <c r="AT43" t="s">
        <v>51</v>
      </c>
      <c r="AU43" t="s">
        <v>51</v>
      </c>
      <c r="AV43" t="s">
        <v>51</v>
      </c>
      <c r="AW43" t="s">
        <v>51</v>
      </c>
      <c r="AX43" t="s">
        <v>51</v>
      </c>
      <c r="BA43">
        <v>0</v>
      </c>
      <c r="BB43">
        <v>0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0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0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Z43">
        <f t="shared" si="0"/>
        <v>23</v>
      </c>
      <c r="DA43">
        <f t="shared" si="1"/>
        <v>11</v>
      </c>
      <c r="DB43">
        <f t="shared" si="2"/>
        <v>12</v>
      </c>
    </row>
    <row r="44" spans="1:106" x14ac:dyDescent="0.3">
      <c r="A44">
        <v>0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0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 t="s">
        <v>51</v>
      </c>
      <c r="AI44" t="s">
        <v>51</v>
      </c>
      <c r="AJ44" t="s">
        <v>51</v>
      </c>
      <c r="AK44" t="s">
        <v>51</v>
      </c>
      <c r="AL44" t="s">
        <v>51</v>
      </c>
      <c r="AM44" t="s">
        <v>51</v>
      </c>
      <c r="AN44" t="s">
        <v>51</v>
      </c>
      <c r="AO44" t="s">
        <v>51</v>
      </c>
      <c r="AP44" t="s">
        <v>51</v>
      </c>
      <c r="AQ44" t="s">
        <v>51</v>
      </c>
      <c r="AR44" t="s">
        <v>51</v>
      </c>
      <c r="AS44" t="s">
        <v>51</v>
      </c>
      <c r="AT44" t="s">
        <v>51</v>
      </c>
      <c r="AU44" t="s">
        <v>51</v>
      </c>
      <c r="AV44" t="s">
        <v>51</v>
      </c>
      <c r="AW44" t="s">
        <v>51</v>
      </c>
      <c r="AX44" t="s">
        <v>51</v>
      </c>
      <c r="BA44">
        <v>0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0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Z44">
        <f t="shared" si="0"/>
        <v>31</v>
      </c>
      <c r="DA44">
        <f t="shared" si="1"/>
        <v>15</v>
      </c>
      <c r="DB44">
        <f t="shared" si="2"/>
        <v>16</v>
      </c>
    </row>
    <row r="45" spans="1:106" x14ac:dyDescent="0.3">
      <c r="A45">
        <v>1</v>
      </c>
      <c r="B45">
        <v>1</v>
      </c>
      <c r="C45">
        <v>1</v>
      </c>
      <c r="D45">
        <v>0</v>
      </c>
      <c r="E45">
        <v>1</v>
      </c>
      <c r="F45">
        <v>1</v>
      </c>
      <c r="G45">
        <v>0</v>
      </c>
      <c r="H45">
        <v>0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0</v>
      </c>
      <c r="V45">
        <v>1</v>
      </c>
      <c r="W45">
        <v>1</v>
      </c>
      <c r="X45">
        <v>1</v>
      </c>
      <c r="Y45" t="s">
        <v>51</v>
      </c>
      <c r="Z45" t="s">
        <v>51</v>
      </c>
      <c r="AA45" t="s">
        <v>51</v>
      </c>
      <c r="AB45" t="s">
        <v>51</v>
      </c>
      <c r="AC45" t="s">
        <v>51</v>
      </c>
      <c r="AD45" t="s">
        <v>51</v>
      </c>
      <c r="AE45" t="s">
        <v>51</v>
      </c>
      <c r="AF45" t="s">
        <v>51</v>
      </c>
      <c r="AG45" t="s">
        <v>51</v>
      </c>
      <c r="AH45" t="s">
        <v>51</v>
      </c>
      <c r="AI45" t="s">
        <v>51</v>
      </c>
      <c r="AJ45" t="s">
        <v>51</v>
      </c>
      <c r="AK45" t="s">
        <v>51</v>
      </c>
      <c r="AL45" t="s">
        <v>51</v>
      </c>
      <c r="AM45" t="s">
        <v>51</v>
      </c>
      <c r="AN45" t="s">
        <v>51</v>
      </c>
      <c r="AO45" t="s">
        <v>51</v>
      </c>
      <c r="AP45" t="s">
        <v>51</v>
      </c>
      <c r="AQ45" t="s">
        <v>51</v>
      </c>
      <c r="AR45" t="s">
        <v>51</v>
      </c>
      <c r="AS45" t="s">
        <v>51</v>
      </c>
      <c r="AT45" t="s">
        <v>51</v>
      </c>
      <c r="AU45" t="s">
        <v>51</v>
      </c>
      <c r="AV45" t="s">
        <v>51</v>
      </c>
      <c r="AW45" t="s">
        <v>51</v>
      </c>
      <c r="AX45" t="s">
        <v>51</v>
      </c>
      <c r="BA45">
        <v>1</v>
      </c>
      <c r="BB45">
        <v>1</v>
      </c>
      <c r="BC45">
        <v>1</v>
      </c>
      <c r="BD45">
        <v>0</v>
      </c>
      <c r="BE45">
        <v>1</v>
      </c>
      <c r="BF45">
        <v>1</v>
      </c>
      <c r="BG45">
        <v>0</v>
      </c>
      <c r="BH45">
        <v>0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0</v>
      </c>
      <c r="BV45">
        <v>1</v>
      </c>
      <c r="BW45">
        <v>1</v>
      </c>
      <c r="BX45">
        <v>1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Z45">
        <f t="shared" si="0"/>
        <v>20</v>
      </c>
      <c r="DA45">
        <f t="shared" si="1"/>
        <v>10</v>
      </c>
      <c r="DB45">
        <f t="shared" si="2"/>
        <v>10</v>
      </c>
    </row>
    <row r="46" spans="1:106" x14ac:dyDescent="0.3">
      <c r="A46">
        <v>1</v>
      </c>
      <c r="B46">
        <v>1</v>
      </c>
      <c r="C46">
        <v>1</v>
      </c>
      <c r="D46">
        <v>0</v>
      </c>
      <c r="E46">
        <v>1</v>
      </c>
      <c r="F46">
        <v>0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0</v>
      </c>
      <c r="U46">
        <v>1</v>
      </c>
      <c r="V46">
        <v>1</v>
      </c>
      <c r="W46">
        <v>1</v>
      </c>
      <c r="X46" t="s">
        <v>51</v>
      </c>
      <c r="Y46" t="s">
        <v>51</v>
      </c>
      <c r="Z46" t="s">
        <v>51</v>
      </c>
      <c r="AA46" t="s">
        <v>51</v>
      </c>
      <c r="AB46" t="s">
        <v>51</v>
      </c>
      <c r="AC46" t="s">
        <v>51</v>
      </c>
      <c r="AD46" t="s">
        <v>51</v>
      </c>
      <c r="AE46" t="s">
        <v>51</v>
      </c>
      <c r="AF46" t="s">
        <v>51</v>
      </c>
      <c r="AG46" t="s">
        <v>51</v>
      </c>
      <c r="AH46" t="s">
        <v>51</v>
      </c>
      <c r="AI46" t="s">
        <v>51</v>
      </c>
      <c r="AJ46" t="s">
        <v>51</v>
      </c>
      <c r="AK46" t="s">
        <v>51</v>
      </c>
      <c r="AL46" t="s">
        <v>51</v>
      </c>
      <c r="AM46" t="s">
        <v>51</v>
      </c>
      <c r="AN46" t="s">
        <v>51</v>
      </c>
      <c r="AO46" t="s">
        <v>51</v>
      </c>
      <c r="AP46" t="s">
        <v>51</v>
      </c>
      <c r="AQ46" t="s">
        <v>51</v>
      </c>
      <c r="AR46" t="s">
        <v>51</v>
      </c>
      <c r="AS46" t="s">
        <v>51</v>
      </c>
      <c r="AT46" t="s">
        <v>51</v>
      </c>
      <c r="AU46" t="s">
        <v>51</v>
      </c>
      <c r="AV46" t="s">
        <v>51</v>
      </c>
      <c r="AW46" t="s">
        <v>51</v>
      </c>
      <c r="AX46" t="s">
        <v>51</v>
      </c>
      <c r="BA46">
        <v>1</v>
      </c>
      <c r="BB46">
        <v>1</v>
      </c>
      <c r="BC46">
        <v>1</v>
      </c>
      <c r="BD46">
        <v>0</v>
      </c>
      <c r="BE46">
        <v>1</v>
      </c>
      <c r="BF46">
        <v>0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0</v>
      </c>
      <c r="BU46">
        <v>1</v>
      </c>
      <c r="BV46">
        <v>1</v>
      </c>
      <c r="BW46">
        <v>1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Z46">
        <f t="shared" si="0"/>
        <v>20</v>
      </c>
      <c r="DA46">
        <f t="shared" si="1"/>
        <v>12</v>
      </c>
      <c r="DB46">
        <f t="shared" si="2"/>
        <v>8</v>
      </c>
    </row>
    <row r="47" spans="1:106" x14ac:dyDescent="0.3">
      <c r="A47">
        <v>1</v>
      </c>
      <c r="B47">
        <v>1</v>
      </c>
      <c r="C47">
        <v>1</v>
      </c>
      <c r="D47">
        <v>1</v>
      </c>
      <c r="E47">
        <v>1</v>
      </c>
      <c r="F47">
        <v>1</v>
      </c>
      <c r="G47">
        <v>0</v>
      </c>
      <c r="H47">
        <v>1</v>
      </c>
      <c r="I47">
        <v>1</v>
      </c>
      <c r="J47">
        <v>1</v>
      </c>
      <c r="K47">
        <v>0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0</v>
      </c>
      <c r="AL47" t="s">
        <v>51</v>
      </c>
      <c r="AM47" t="s">
        <v>51</v>
      </c>
      <c r="AN47" t="s">
        <v>51</v>
      </c>
      <c r="AO47" t="s">
        <v>51</v>
      </c>
      <c r="AP47" t="s">
        <v>51</v>
      </c>
      <c r="AQ47" t="s">
        <v>51</v>
      </c>
      <c r="AR47" t="s">
        <v>51</v>
      </c>
      <c r="AS47" t="s">
        <v>51</v>
      </c>
      <c r="AT47" t="s">
        <v>51</v>
      </c>
      <c r="AU47" t="s">
        <v>51</v>
      </c>
      <c r="AV47" t="s">
        <v>51</v>
      </c>
      <c r="AW47" t="s">
        <v>51</v>
      </c>
      <c r="AX47" t="s">
        <v>51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0</v>
      </c>
      <c r="BH47">
        <v>1</v>
      </c>
      <c r="BI47">
        <v>1</v>
      </c>
      <c r="BJ47">
        <v>1</v>
      </c>
      <c r="BK47">
        <v>0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Z47">
        <f t="shared" si="0"/>
        <v>34</v>
      </c>
      <c r="DA47">
        <f t="shared" si="1"/>
        <v>16</v>
      </c>
      <c r="DB47">
        <f t="shared" si="2"/>
        <v>18</v>
      </c>
    </row>
    <row r="48" spans="1:106" x14ac:dyDescent="0.3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 t="s">
        <v>51</v>
      </c>
      <c r="AG48" t="s">
        <v>51</v>
      </c>
      <c r="AH48" t="s">
        <v>51</v>
      </c>
      <c r="AI48" t="s">
        <v>51</v>
      </c>
      <c r="AJ48" t="s">
        <v>51</v>
      </c>
      <c r="AK48" t="s">
        <v>51</v>
      </c>
      <c r="AL48" t="s">
        <v>51</v>
      </c>
      <c r="AM48" t="s">
        <v>51</v>
      </c>
      <c r="AN48" t="s">
        <v>51</v>
      </c>
      <c r="AO48" t="s">
        <v>51</v>
      </c>
      <c r="AP48" t="s">
        <v>51</v>
      </c>
      <c r="AQ48" t="s">
        <v>51</v>
      </c>
      <c r="AR48" t="s">
        <v>51</v>
      </c>
      <c r="AS48" t="s">
        <v>51</v>
      </c>
      <c r="AT48" t="s">
        <v>51</v>
      </c>
      <c r="AU48" t="s">
        <v>51</v>
      </c>
      <c r="AV48" t="s">
        <v>51</v>
      </c>
      <c r="AW48" t="s">
        <v>51</v>
      </c>
      <c r="AX48" t="s">
        <v>51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Z48">
        <f t="shared" si="0"/>
        <v>31</v>
      </c>
      <c r="DA48">
        <f t="shared" si="1"/>
        <v>16</v>
      </c>
      <c r="DB48">
        <f t="shared" si="2"/>
        <v>15</v>
      </c>
    </row>
    <row r="49" spans="1:106" x14ac:dyDescent="0.3">
      <c r="A49">
        <v>1</v>
      </c>
      <c r="B49">
        <v>1</v>
      </c>
      <c r="C49">
        <v>1</v>
      </c>
      <c r="D49">
        <v>1</v>
      </c>
      <c r="E49">
        <v>1</v>
      </c>
      <c r="F49">
        <v>1</v>
      </c>
      <c r="G49">
        <v>0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 t="s">
        <v>51</v>
      </c>
      <c r="AT49" t="s">
        <v>51</v>
      </c>
      <c r="AU49" t="s">
        <v>51</v>
      </c>
      <c r="AV49" t="s">
        <v>51</v>
      </c>
      <c r="AW49" t="s">
        <v>51</v>
      </c>
      <c r="AX49" t="s">
        <v>51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0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Z49">
        <f t="shared" si="0"/>
        <v>42</v>
      </c>
      <c r="DA49">
        <f t="shared" si="1"/>
        <v>21</v>
      </c>
      <c r="DB49">
        <f t="shared" si="2"/>
        <v>21</v>
      </c>
    </row>
    <row r="50" spans="1:106" x14ac:dyDescent="0.3">
      <c r="A50">
        <v>1</v>
      </c>
      <c r="B50">
        <v>1</v>
      </c>
      <c r="C50">
        <v>0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0</v>
      </c>
      <c r="X50">
        <v>1</v>
      </c>
      <c r="Y50">
        <v>0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51</v>
      </c>
      <c r="AF50" t="s">
        <v>51</v>
      </c>
      <c r="AG50" t="s">
        <v>51</v>
      </c>
      <c r="AH50" t="s">
        <v>51</v>
      </c>
      <c r="AI50" t="s">
        <v>51</v>
      </c>
      <c r="AJ50" t="s">
        <v>51</v>
      </c>
      <c r="AK50" t="s">
        <v>51</v>
      </c>
      <c r="AL50" t="s">
        <v>51</v>
      </c>
      <c r="AM50" t="s">
        <v>51</v>
      </c>
      <c r="AN50" t="s">
        <v>51</v>
      </c>
      <c r="AO50" t="s">
        <v>51</v>
      </c>
      <c r="AP50" t="s">
        <v>51</v>
      </c>
      <c r="AQ50" t="s">
        <v>51</v>
      </c>
      <c r="AR50" t="s">
        <v>51</v>
      </c>
      <c r="AS50" t="s">
        <v>51</v>
      </c>
      <c r="AT50" t="s">
        <v>51</v>
      </c>
      <c r="AU50" t="s">
        <v>51</v>
      </c>
      <c r="AV50" t="s">
        <v>51</v>
      </c>
      <c r="AW50" t="s">
        <v>51</v>
      </c>
      <c r="AX50" t="s">
        <v>51</v>
      </c>
      <c r="BA50">
        <v>1</v>
      </c>
      <c r="BB50">
        <v>1</v>
      </c>
      <c r="BC50">
        <v>0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0</v>
      </c>
      <c r="BX50">
        <v>1</v>
      </c>
      <c r="BY50">
        <v>0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Z50">
        <f t="shared" si="0"/>
        <v>27</v>
      </c>
      <c r="DA50">
        <f t="shared" si="1"/>
        <v>12</v>
      </c>
      <c r="DB50">
        <f t="shared" si="2"/>
        <v>15</v>
      </c>
    </row>
    <row r="51" spans="1:106" x14ac:dyDescent="0.3">
      <c r="A51">
        <v>1</v>
      </c>
      <c r="B51">
        <v>1</v>
      </c>
      <c r="C51">
        <v>0</v>
      </c>
      <c r="D51">
        <v>0</v>
      </c>
      <c r="E51">
        <v>0</v>
      </c>
      <c r="F51">
        <v>1</v>
      </c>
      <c r="G51">
        <v>0</v>
      </c>
      <c r="H51">
        <v>1</v>
      </c>
      <c r="I51">
        <v>0</v>
      </c>
      <c r="J51">
        <v>1</v>
      </c>
      <c r="K51">
        <v>1</v>
      </c>
      <c r="L51">
        <v>0</v>
      </c>
      <c r="M51" t="s">
        <v>51</v>
      </c>
      <c r="N51" t="s">
        <v>51</v>
      </c>
      <c r="O51" t="s">
        <v>51</v>
      </c>
      <c r="P51" t="s">
        <v>51</v>
      </c>
      <c r="Q51" t="s">
        <v>51</v>
      </c>
      <c r="R51" t="s">
        <v>51</v>
      </c>
      <c r="S51" t="s">
        <v>51</v>
      </c>
      <c r="T51" t="s">
        <v>51</v>
      </c>
      <c r="U51" t="s">
        <v>51</v>
      </c>
      <c r="V51" t="s">
        <v>51</v>
      </c>
      <c r="W51" t="s">
        <v>51</v>
      </c>
      <c r="X51" t="s">
        <v>51</v>
      </c>
      <c r="Y51" t="s">
        <v>51</v>
      </c>
      <c r="Z51" t="s">
        <v>51</v>
      </c>
      <c r="AA51" t="s">
        <v>51</v>
      </c>
      <c r="AB51" t="s">
        <v>51</v>
      </c>
      <c r="AC51" t="s">
        <v>51</v>
      </c>
      <c r="AD51" t="s">
        <v>51</v>
      </c>
      <c r="AE51" t="s">
        <v>51</v>
      </c>
      <c r="AF51" t="s">
        <v>51</v>
      </c>
      <c r="AG51" t="s">
        <v>51</v>
      </c>
      <c r="AH51" t="s">
        <v>51</v>
      </c>
      <c r="AI51" t="s">
        <v>51</v>
      </c>
      <c r="AJ51" t="s">
        <v>51</v>
      </c>
      <c r="AK51" t="s">
        <v>51</v>
      </c>
      <c r="AL51" t="s">
        <v>51</v>
      </c>
      <c r="AM51" t="s">
        <v>51</v>
      </c>
      <c r="AN51" t="s">
        <v>51</v>
      </c>
      <c r="AO51" t="s">
        <v>51</v>
      </c>
      <c r="AP51" t="s">
        <v>51</v>
      </c>
      <c r="AQ51" t="s">
        <v>51</v>
      </c>
      <c r="AR51" t="s">
        <v>51</v>
      </c>
      <c r="AS51" t="s">
        <v>51</v>
      </c>
      <c r="AT51" t="s">
        <v>51</v>
      </c>
      <c r="AU51" t="s">
        <v>51</v>
      </c>
      <c r="AV51" t="s">
        <v>51</v>
      </c>
      <c r="AW51" t="s">
        <v>51</v>
      </c>
      <c r="AX51" t="s">
        <v>51</v>
      </c>
      <c r="BA51">
        <v>1</v>
      </c>
      <c r="BB51">
        <v>1</v>
      </c>
      <c r="BC51">
        <v>0</v>
      </c>
      <c r="BD51">
        <v>0</v>
      </c>
      <c r="BE51">
        <v>0</v>
      </c>
      <c r="BF51">
        <v>1</v>
      </c>
      <c r="BG51">
        <v>0</v>
      </c>
      <c r="BH51">
        <v>1</v>
      </c>
      <c r="BI51">
        <v>0</v>
      </c>
      <c r="BJ51">
        <v>1</v>
      </c>
      <c r="BK51">
        <v>1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Z51">
        <f t="shared" si="0"/>
        <v>6</v>
      </c>
      <c r="DA51">
        <f t="shared" si="1"/>
        <v>2</v>
      </c>
      <c r="DB51">
        <f t="shared" si="2"/>
        <v>4</v>
      </c>
    </row>
    <row r="52" spans="1:106" x14ac:dyDescent="0.3">
      <c r="A52">
        <v>0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0</v>
      </c>
      <c r="J52">
        <v>1</v>
      </c>
      <c r="K52">
        <v>0</v>
      </c>
      <c r="L52">
        <v>1</v>
      </c>
      <c r="M52">
        <v>1</v>
      </c>
      <c r="N52">
        <v>1</v>
      </c>
      <c r="O52">
        <v>1</v>
      </c>
      <c r="P52">
        <v>0</v>
      </c>
      <c r="Q52">
        <v>1</v>
      </c>
      <c r="R52">
        <v>1</v>
      </c>
      <c r="S52">
        <v>1</v>
      </c>
      <c r="T52">
        <v>0</v>
      </c>
      <c r="U52">
        <v>1</v>
      </c>
      <c r="V52" t="s">
        <v>51</v>
      </c>
      <c r="W52" t="s">
        <v>51</v>
      </c>
      <c r="X52" t="s">
        <v>51</v>
      </c>
      <c r="Y52" t="s">
        <v>51</v>
      </c>
      <c r="Z52" t="s">
        <v>51</v>
      </c>
      <c r="AA52" t="s">
        <v>51</v>
      </c>
      <c r="AB52" t="s">
        <v>51</v>
      </c>
      <c r="AC52" t="s">
        <v>51</v>
      </c>
      <c r="AD52" t="s">
        <v>51</v>
      </c>
      <c r="AE52" t="s">
        <v>51</v>
      </c>
      <c r="AF52" t="s">
        <v>51</v>
      </c>
      <c r="AG52" t="s">
        <v>51</v>
      </c>
      <c r="AH52" t="s">
        <v>51</v>
      </c>
      <c r="AI52" t="s">
        <v>51</v>
      </c>
      <c r="AJ52" t="s">
        <v>51</v>
      </c>
      <c r="AK52" t="s">
        <v>51</v>
      </c>
      <c r="AL52" t="s">
        <v>51</v>
      </c>
      <c r="AM52" t="s">
        <v>51</v>
      </c>
      <c r="AN52" t="s">
        <v>51</v>
      </c>
      <c r="AO52" t="s">
        <v>51</v>
      </c>
      <c r="AP52" t="s">
        <v>51</v>
      </c>
      <c r="AQ52" t="s">
        <v>51</v>
      </c>
      <c r="AR52" t="s">
        <v>51</v>
      </c>
      <c r="AS52" t="s">
        <v>51</v>
      </c>
      <c r="AT52" t="s">
        <v>51</v>
      </c>
      <c r="AU52" t="s">
        <v>51</v>
      </c>
      <c r="AV52" t="s">
        <v>51</v>
      </c>
      <c r="AW52" t="s">
        <v>51</v>
      </c>
      <c r="AX52" t="s">
        <v>51</v>
      </c>
      <c r="BA52">
        <v>0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0</v>
      </c>
      <c r="BJ52">
        <v>1</v>
      </c>
      <c r="BK52">
        <v>0</v>
      </c>
      <c r="BL52">
        <v>1</v>
      </c>
      <c r="BM52">
        <v>1</v>
      </c>
      <c r="BN52">
        <v>1</v>
      </c>
      <c r="BO52">
        <v>1</v>
      </c>
      <c r="BP52">
        <v>0</v>
      </c>
      <c r="BQ52">
        <v>1</v>
      </c>
      <c r="BR52">
        <v>1</v>
      </c>
      <c r="BS52">
        <v>1</v>
      </c>
      <c r="BT52">
        <v>0</v>
      </c>
      <c r="BU52">
        <v>1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Z52">
        <f t="shared" si="0"/>
        <v>16</v>
      </c>
      <c r="DA52">
        <f t="shared" si="1"/>
        <v>8</v>
      </c>
      <c r="DB52">
        <f t="shared" si="2"/>
        <v>8</v>
      </c>
    </row>
    <row r="53" spans="1:106" x14ac:dyDescent="0.3">
      <c r="A53">
        <v>0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0</v>
      </c>
      <c r="L53">
        <v>0</v>
      </c>
      <c r="M53">
        <v>1</v>
      </c>
      <c r="N53">
        <v>1</v>
      </c>
      <c r="O53">
        <v>1</v>
      </c>
      <c r="P53">
        <v>1</v>
      </c>
      <c r="Q53">
        <v>1</v>
      </c>
      <c r="R53">
        <v>0</v>
      </c>
      <c r="S53">
        <v>1</v>
      </c>
      <c r="T53">
        <v>1</v>
      </c>
      <c r="U53">
        <v>1</v>
      </c>
      <c r="V53">
        <v>0</v>
      </c>
      <c r="W53">
        <v>1</v>
      </c>
      <c r="X53" t="s">
        <v>51</v>
      </c>
      <c r="Y53" t="s">
        <v>51</v>
      </c>
      <c r="Z53" t="s">
        <v>51</v>
      </c>
      <c r="AA53" t="s">
        <v>51</v>
      </c>
      <c r="AB53" t="s">
        <v>51</v>
      </c>
      <c r="AC53" t="s">
        <v>51</v>
      </c>
      <c r="AD53" t="s">
        <v>51</v>
      </c>
      <c r="AE53" t="s">
        <v>51</v>
      </c>
      <c r="AF53" t="s">
        <v>51</v>
      </c>
      <c r="AG53" t="s">
        <v>51</v>
      </c>
      <c r="AH53" t="s">
        <v>51</v>
      </c>
      <c r="AI53" t="s">
        <v>51</v>
      </c>
      <c r="AJ53" t="s">
        <v>51</v>
      </c>
      <c r="AK53" t="s">
        <v>51</v>
      </c>
      <c r="AL53" t="s">
        <v>51</v>
      </c>
      <c r="AM53" t="s">
        <v>51</v>
      </c>
      <c r="AN53" t="s">
        <v>51</v>
      </c>
      <c r="AO53" t="s">
        <v>51</v>
      </c>
      <c r="AP53" t="s">
        <v>51</v>
      </c>
      <c r="AQ53" t="s">
        <v>51</v>
      </c>
      <c r="AR53" t="s">
        <v>51</v>
      </c>
      <c r="AS53" t="s">
        <v>51</v>
      </c>
      <c r="AT53" t="s">
        <v>51</v>
      </c>
      <c r="AU53" t="s">
        <v>51</v>
      </c>
      <c r="AV53" t="s">
        <v>51</v>
      </c>
      <c r="AW53" t="s">
        <v>51</v>
      </c>
      <c r="AX53" t="s">
        <v>51</v>
      </c>
      <c r="BA53">
        <v>0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0</v>
      </c>
      <c r="BL53">
        <v>0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0</v>
      </c>
      <c r="BS53">
        <v>1</v>
      </c>
      <c r="BT53">
        <v>1</v>
      </c>
      <c r="BU53">
        <v>1</v>
      </c>
      <c r="BV53">
        <v>0</v>
      </c>
      <c r="BW53">
        <v>1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Z53">
        <f t="shared" si="0"/>
        <v>18</v>
      </c>
      <c r="DA53">
        <f t="shared" si="1"/>
        <v>10</v>
      </c>
      <c r="DB53">
        <f t="shared" si="2"/>
        <v>8</v>
      </c>
    </row>
    <row r="54" spans="1:106" x14ac:dyDescent="0.3">
      <c r="A54">
        <v>1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0</v>
      </c>
      <c r="AK54">
        <v>1</v>
      </c>
      <c r="AL54">
        <v>1</v>
      </c>
      <c r="AM54">
        <v>1</v>
      </c>
      <c r="AN54" t="s">
        <v>51</v>
      </c>
      <c r="AO54" t="s">
        <v>51</v>
      </c>
      <c r="AP54" t="s">
        <v>51</v>
      </c>
      <c r="AQ54" t="s">
        <v>51</v>
      </c>
      <c r="AR54" t="s">
        <v>51</v>
      </c>
      <c r="AS54" t="s">
        <v>51</v>
      </c>
      <c r="AT54" t="s">
        <v>51</v>
      </c>
      <c r="AU54" t="s">
        <v>51</v>
      </c>
      <c r="AV54" t="s">
        <v>51</v>
      </c>
      <c r="AW54" t="s">
        <v>51</v>
      </c>
      <c r="AX54" t="s">
        <v>51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0</v>
      </c>
      <c r="CK54">
        <v>1</v>
      </c>
      <c r="CL54">
        <v>1</v>
      </c>
      <c r="CM54">
        <v>1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Z54">
        <f t="shared" si="0"/>
        <v>38</v>
      </c>
      <c r="DA54">
        <f t="shared" si="1"/>
        <v>20</v>
      </c>
      <c r="DB54">
        <f t="shared" si="2"/>
        <v>18</v>
      </c>
    </row>
    <row r="55" spans="1:106" x14ac:dyDescent="0.3">
      <c r="A55">
        <v>1</v>
      </c>
      <c r="B55">
        <v>1</v>
      </c>
      <c r="C55">
        <v>1</v>
      </c>
      <c r="D55">
        <v>0</v>
      </c>
      <c r="E55">
        <v>1</v>
      </c>
      <c r="F55">
        <v>1</v>
      </c>
      <c r="G55">
        <v>0</v>
      </c>
      <c r="H55">
        <v>1</v>
      </c>
      <c r="I55">
        <v>1</v>
      </c>
      <c r="J55">
        <v>1</v>
      </c>
      <c r="K55">
        <v>1</v>
      </c>
      <c r="L55">
        <v>1</v>
      </c>
      <c r="M55">
        <v>0</v>
      </c>
      <c r="N55">
        <v>1</v>
      </c>
      <c r="O55">
        <v>1</v>
      </c>
      <c r="P55">
        <v>1</v>
      </c>
      <c r="Q55">
        <v>0</v>
      </c>
      <c r="R55">
        <v>1</v>
      </c>
      <c r="S55">
        <v>0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0</v>
      </c>
      <c r="AA55">
        <v>0</v>
      </c>
      <c r="AB55" t="s">
        <v>51</v>
      </c>
      <c r="AC55" t="s">
        <v>51</v>
      </c>
      <c r="AD55" t="s">
        <v>51</v>
      </c>
      <c r="AE55" t="s">
        <v>51</v>
      </c>
      <c r="AF55" t="s">
        <v>51</v>
      </c>
      <c r="AG55" t="s">
        <v>51</v>
      </c>
      <c r="AH55" t="s">
        <v>51</v>
      </c>
      <c r="AI55" t="s">
        <v>51</v>
      </c>
      <c r="AJ55" t="s">
        <v>51</v>
      </c>
      <c r="AK55" t="s">
        <v>51</v>
      </c>
      <c r="AL55" t="s">
        <v>51</v>
      </c>
      <c r="AM55" t="s">
        <v>51</v>
      </c>
      <c r="AN55" t="s">
        <v>51</v>
      </c>
      <c r="AO55" t="s">
        <v>51</v>
      </c>
      <c r="AP55" t="s">
        <v>51</v>
      </c>
      <c r="AQ55" t="s">
        <v>51</v>
      </c>
      <c r="AR55" t="s">
        <v>51</v>
      </c>
      <c r="AS55" t="s">
        <v>51</v>
      </c>
      <c r="AT55" t="s">
        <v>51</v>
      </c>
      <c r="AU55" t="s">
        <v>51</v>
      </c>
      <c r="AV55" t="s">
        <v>51</v>
      </c>
      <c r="AW55" t="s">
        <v>51</v>
      </c>
      <c r="AX55" t="s">
        <v>51</v>
      </c>
      <c r="BA55">
        <v>1</v>
      </c>
      <c r="BB55">
        <v>1</v>
      </c>
      <c r="BC55">
        <v>1</v>
      </c>
      <c r="BD55">
        <v>0</v>
      </c>
      <c r="BE55">
        <v>1</v>
      </c>
      <c r="BF55">
        <v>1</v>
      </c>
      <c r="BG55">
        <v>0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0</v>
      </c>
      <c r="BN55">
        <v>1</v>
      </c>
      <c r="BO55">
        <v>1</v>
      </c>
      <c r="BP55">
        <v>1</v>
      </c>
      <c r="BQ55">
        <v>0</v>
      </c>
      <c r="BR55">
        <v>1</v>
      </c>
      <c r="BS55">
        <v>0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Z55">
        <f t="shared" si="0"/>
        <v>20</v>
      </c>
      <c r="DA55">
        <f t="shared" si="1"/>
        <v>9</v>
      </c>
      <c r="DB55">
        <f t="shared" si="2"/>
        <v>11</v>
      </c>
    </row>
    <row r="56" spans="1:106" x14ac:dyDescent="0.3">
      <c r="A56">
        <v>1</v>
      </c>
      <c r="B56">
        <v>0</v>
      </c>
      <c r="C56">
        <v>1</v>
      </c>
      <c r="D56">
        <v>1</v>
      </c>
      <c r="E56">
        <v>1</v>
      </c>
      <c r="F56">
        <v>0</v>
      </c>
      <c r="G56">
        <v>1</v>
      </c>
      <c r="H56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1</v>
      </c>
      <c r="O56" t="s">
        <v>51</v>
      </c>
      <c r="P56" t="s">
        <v>51</v>
      </c>
      <c r="Q56" t="s">
        <v>51</v>
      </c>
      <c r="R56" t="s">
        <v>51</v>
      </c>
      <c r="S56" t="s">
        <v>51</v>
      </c>
      <c r="T56" t="s">
        <v>51</v>
      </c>
      <c r="U56" t="s">
        <v>51</v>
      </c>
      <c r="V56" t="s">
        <v>51</v>
      </c>
      <c r="W56" t="s">
        <v>51</v>
      </c>
      <c r="X56" t="s">
        <v>51</v>
      </c>
      <c r="Y56" t="s">
        <v>51</v>
      </c>
      <c r="Z56" t="s">
        <v>51</v>
      </c>
      <c r="AA56" t="s">
        <v>51</v>
      </c>
      <c r="AB56" t="s">
        <v>51</v>
      </c>
      <c r="AC56" t="s">
        <v>51</v>
      </c>
      <c r="AD56" t="s">
        <v>51</v>
      </c>
      <c r="AE56" t="s">
        <v>51</v>
      </c>
      <c r="AF56" t="s">
        <v>51</v>
      </c>
      <c r="AG56" t="s">
        <v>51</v>
      </c>
      <c r="AH56" t="s">
        <v>51</v>
      </c>
      <c r="AI56" t="s">
        <v>51</v>
      </c>
      <c r="AJ56" t="s">
        <v>51</v>
      </c>
      <c r="AK56" t="s">
        <v>51</v>
      </c>
      <c r="AL56" t="s">
        <v>51</v>
      </c>
      <c r="AM56" t="s">
        <v>51</v>
      </c>
      <c r="AN56" t="s">
        <v>51</v>
      </c>
      <c r="AO56" t="s">
        <v>51</v>
      </c>
      <c r="AP56" t="s">
        <v>51</v>
      </c>
      <c r="AQ56" t="s">
        <v>51</v>
      </c>
      <c r="AR56" t="s">
        <v>51</v>
      </c>
      <c r="AS56" t="s">
        <v>51</v>
      </c>
      <c r="AT56" t="s">
        <v>51</v>
      </c>
      <c r="AU56" t="s">
        <v>51</v>
      </c>
      <c r="AV56" t="s">
        <v>51</v>
      </c>
      <c r="AW56" t="s">
        <v>51</v>
      </c>
      <c r="AX56" t="s">
        <v>51</v>
      </c>
      <c r="BA56">
        <v>1</v>
      </c>
      <c r="BB56">
        <v>0</v>
      </c>
      <c r="BC56">
        <v>1</v>
      </c>
      <c r="BD56">
        <v>1</v>
      </c>
      <c r="BE56">
        <v>1</v>
      </c>
      <c r="BF56">
        <v>0</v>
      </c>
      <c r="BG56">
        <v>1</v>
      </c>
      <c r="BH56">
        <v>1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1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Z56">
        <f t="shared" si="0"/>
        <v>7</v>
      </c>
      <c r="DA56">
        <f t="shared" si="1"/>
        <v>4</v>
      </c>
      <c r="DB56">
        <f t="shared" si="2"/>
        <v>3</v>
      </c>
    </row>
    <row r="57" spans="1:106" x14ac:dyDescent="0.3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0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0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0</v>
      </c>
      <c r="AF57">
        <v>1</v>
      </c>
      <c r="AG57">
        <v>1</v>
      </c>
      <c r="AH57">
        <v>1</v>
      </c>
      <c r="AI57" t="s">
        <v>51</v>
      </c>
      <c r="AJ57" t="s">
        <v>51</v>
      </c>
      <c r="AK57" t="s">
        <v>51</v>
      </c>
      <c r="AL57" t="s">
        <v>51</v>
      </c>
      <c r="AM57" t="s">
        <v>51</v>
      </c>
      <c r="AN57" t="s">
        <v>51</v>
      </c>
      <c r="AO57" t="s">
        <v>51</v>
      </c>
      <c r="AP57" t="s">
        <v>51</v>
      </c>
      <c r="AQ57" t="s">
        <v>51</v>
      </c>
      <c r="AR57" t="s">
        <v>51</v>
      </c>
      <c r="AS57" t="s">
        <v>51</v>
      </c>
      <c r="AT57" t="s">
        <v>51</v>
      </c>
      <c r="AU57" t="s">
        <v>51</v>
      </c>
      <c r="AV57" t="s">
        <v>51</v>
      </c>
      <c r="AW57" t="s">
        <v>51</v>
      </c>
      <c r="AX57" t="s">
        <v>51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0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  <c r="BT57">
        <v>1</v>
      </c>
      <c r="BU57">
        <v>0</v>
      </c>
      <c r="BV57">
        <v>1</v>
      </c>
      <c r="BW57">
        <v>1</v>
      </c>
      <c r="BX57">
        <v>1</v>
      </c>
      <c r="BY57">
        <v>1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0</v>
      </c>
      <c r="CF57">
        <v>1</v>
      </c>
      <c r="CG57">
        <v>1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Z57">
        <f t="shared" si="0"/>
        <v>30</v>
      </c>
      <c r="DA57">
        <f t="shared" si="1"/>
        <v>14</v>
      </c>
      <c r="DB57">
        <f t="shared" si="2"/>
        <v>16</v>
      </c>
    </row>
    <row r="58" spans="1:106" x14ac:dyDescent="0.3">
      <c r="A58">
        <v>1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 t="s">
        <v>51</v>
      </c>
      <c r="AP58" t="s">
        <v>51</v>
      </c>
      <c r="AQ58" t="s">
        <v>51</v>
      </c>
      <c r="AR58" t="s">
        <v>51</v>
      </c>
      <c r="AS58" t="s">
        <v>51</v>
      </c>
      <c r="AT58" t="s">
        <v>51</v>
      </c>
      <c r="AU58" t="s">
        <v>51</v>
      </c>
      <c r="AV58" t="s">
        <v>51</v>
      </c>
      <c r="AW58" t="s">
        <v>51</v>
      </c>
      <c r="AX58" t="s">
        <v>51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>
        <v>1</v>
      </c>
      <c r="BZ58">
        <v>1</v>
      </c>
      <c r="CA58">
        <v>1</v>
      </c>
      <c r="CB58">
        <v>1</v>
      </c>
      <c r="CC58">
        <v>1</v>
      </c>
      <c r="CD58">
        <v>1</v>
      </c>
      <c r="CE58">
        <v>1</v>
      </c>
      <c r="CF58">
        <v>1</v>
      </c>
      <c r="CG58">
        <v>1</v>
      </c>
      <c r="CH58">
        <v>1</v>
      </c>
      <c r="CI58">
        <v>1</v>
      </c>
      <c r="CJ58">
        <v>1</v>
      </c>
      <c r="CK58">
        <v>1</v>
      </c>
      <c r="CL58">
        <v>1</v>
      </c>
      <c r="CM58">
        <v>1</v>
      </c>
      <c r="CN58">
        <v>1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Z58">
        <f t="shared" si="0"/>
        <v>40</v>
      </c>
      <c r="DA58">
        <f t="shared" si="1"/>
        <v>20</v>
      </c>
      <c r="DB58">
        <f t="shared" si="2"/>
        <v>20</v>
      </c>
    </row>
    <row r="59" spans="1:106" x14ac:dyDescent="0.3">
      <c r="A59">
        <v>1</v>
      </c>
      <c r="B59">
        <v>0</v>
      </c>
      <c r="C59">
        <v>1</v>
      </c>
      <c r="D59">
        <v>1</v>
      </c>
      <c r="E59">
        <v>1</v>
      </c>
      <c r="F59">
        <v>1</v>
      </c>
      <c r="G59">
        <v>1</v>
      </c>
      <c r="H59">
        <v>0</v>
      </c>
      <c r="I59">
        <v>0</v>
      </c>
      <c r="J59">
        <v>1</v>
      </c>
      <c r="K59">
        <v>1</v>
      </c>
      <c r="L59">
        <v>1</v>
      </c>
      <c r="M59">
        <v>0</v>
      </c>
      <c r="N59">
        <v>1</v>
      </c>
      <c r="O59">
        <v>0</v>
      </c>
      <c r="P59">
        <v>1</v>
      </c>
      <c r="Q59" t="s">
        <v>51</v>
      </c>
      <c r="R59" t="s">
        <v>51</v>
      </c>
      <c r="S59" t="s">
        <v>51</v>
      </c>
      <c r="T59" t="s">
        <v>51</v>
      </c>
      <c r="U59" t="s">
        <v>51</v>
      </c>
      <c r="V59" t="s">
        <v>51</v>
      </c>
      <c r="W59" t="s">
        <v>51</v>
      </c>
      <c r="X59" t="s">
        <v>51</v>
      </c>
      <c r="Y59" t="s">
        <v>51</v>
      </c>
      <c r="Z59" t="s">
        <v>51</v>
      </c>
      <c r="AA59" t="s">
        <v>51</v>
      </c>
      <c r="AB59" t="s">
        <v>51</v>
      </c>
      <c r="AC59" t="s">
        <v>51</v>
      </c>
      <c r="AD59" t="s">
        <v>51</v>
      </c>
      <c r="AE59" t="s">
        <v>51</v>
      </c>
      <c r="AF59" t="s">
        <v>51</v>
      </c>
      <c r="AG59" t="s">
        <v>51</v>
      </c>
      <c r="AH59" t="s">
        <v>51</v>
      </c>
      <c r="AI59" t="s">
        <v>51</v>
      </c>
      <c r="AJ59" t="s">
        <v>51</v>
      </c>
      <c r="AK59" t="s">
        <v>51</v>
      </c>
      <c r="AL59" t="s">
        <v>51</v>
      </c>
      <c r="AM59" t="s">
        <v>51</v>
      </c>
      <c r="AN59" t="s">
        <v>51</v>
      </c>
      <c r="AO59" t="s">
        <v>51</v>
      </c>
      <c r="AP59" t="s">
        <v>51</v>
      </c>
      <c r="AQ59" t="s">
        <v>51</v>
      </c>
      <c r="AR59" t="s">
        <v>51</v>
      </c>
      <c r="AS59" t="s">
        <v>51</v>
      </c>
      <c r="AT59" t="s">
        <v>51</v>
      </c>
      <c r="AU59" t="s">
        <v>51</v>
      </c>
      <c r="AV59" t="s">
        <v>51</v>
      </c>
      <c r="AW59" t="s">
        <v>51</v>
      </c>
      <c r="AX59" t="s">
        <v>51</v>
      </c>
      <c r="BA59">
        <v>1</v>
      </c>
      <c r="BB59">
        <v>0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0</v>
      </c>
      <c r="BI59">
        <v>0</v>
      </c>
      <c r="BJ59">
        <v>1</v>
      </c>
      <c r="BK59">
        <v>1</v>
      </c>
      <c r="BL59">
        <v>1</v>
      </c>
      <c r="BM59">
        <v>0</v>
      </c>
      <c r="BN59">
        <v>1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Z59">
        <f t="shared" si="0"/>
        <v>10</v>
      </c>
      <c r="DA59">
        <f t="shared" si="1"/>
        <v>5</v>
      </c>
      <c r="DB59">
        <f t="shared" si="2"/>
        <v>5</v>
      </c>
    </row>
    <row r="60" spans="1:106" x14ac:dyDescent="0.3">
      <c r="A60">
        <v>0</v>
      </c>
      <c r="B60">
        <v>0</v>
      </c>
      <c r="C60">
        <v>0</v>
      </c>
      <c r="D60">
        <v>0</v>
      </c>
      <c r="E60">
        <v>0</v>
      </c>
      <c r="F60">
        <v>1</v>
      </c>
      <c r="G60">
        <v>0</v>
      </c>
      <c r="H60">
        <v>0</v>
      </c>
      <c r="I60">
        <v>0</v>
      </c>
      <c r="J60">
        <v>0</v>
      </c>
      <c r="K60" t="s">
        <v>51</v>
      </c>
      <c r="L60" t="s">
        <v>51</v>
      </c>
      <c r="M60" t="s">
        <v>51</v>
      </c>
      <c r="N60" t="s">
        <v>51</v>
      </c>
      <c r="O60" t="s">
        <v>51</v>
      </c>
      <c r="P60" t="s">
        <v>51</v>
      </c>
      <c r="Q60" t="s">
        <v>51</v>
      </c>
      <c r="R60" t="s">
        <v>51</v>
      </c>
      <c r="S60" t="s">
        <v>51</v>
      </c>
      <c r="T60" t="s">
        <v>51</v>
      </c>
      <c r="U60" t="s">
        <v>51</v>
      </c>
      <c r="V60" t="s">
        <v>51</v>
      </c>
      <c r="W60" t="s">
        <v>51</v>
      </c>
      <c r="X60" t="s">
        <v>51</v>
      </c>
      <c r="Y60" t="s">
        <v>51</v>
      </c>
      <c r="Z60" t="s">
        <v>51</v>
      </c>
      <c r="AA60" t="s">
        <v>51</v>
      </c>
      <c r="AB60" t="s">
        <v>51</v>
      </c>
      <c r="AC60" t="s">
        <v>51</v>
      </c>
      <c r="AD60" t="s">
        <v>51</v>
      </c>
      <c r="AE60" t="s">
        <v>51</v>
      </c>
      <c r="AF60" t="s">
        <v>51</v>
      </c>
      <c r="AG60" t="s">
        <v>51</v>
      </c>
      <c r="AH60" t="s">
        <v>51</v>
      </c>
      <c r="AI60" t="s">
        <v>51</v>
      </c>
      <c r="AJ60" t="s">
        <v>51</v>
      </c>
      <c r="AK60" t="s">
        <v>51</v>
      </c>
      <c r="AL60" t="s">
        <v>51</v>
      </c>
      <c r="AM60" t="s">
        <v>51</v>
      </c>
      <c r="AN60" t="s">
        <v>51</v>
      </c>
      <c r="AO60" t="s">
        <v>51</v>
      </c>
      <c r="AP60" t="s">
        <v>51</v>
      </c>
      <c r="AQ60" t="s">
        <v>51</v>
      </c>
      <c r="AR60" t="s">
        <v>51</v>
      </c>
      <c r="AS60" t="s">
        <v>51</v>
      </c>
      <c r="AT60" t="s">
        <v>51</v>
      </c>
      <c r="AU60" t="s">
        <v>51</v>
      </c>
      <c r="AV60" t="s">
        <v>51</v>
      </c>
      <c r="AW60" t="s">
        <v>51</v>
      </c>
      <c r="AX60" t="s">
        <v>51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1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Z60">
        <f t="shared" si="0"/>
        <v>1</v>
      </c>
      <c r="DA60">
        <f t="shared" si="1"/>
        <v>0</v>
      </c>
      <c r="DB60">
        <f t="shared" si="2"/>
        <v>1</v>
      </c>
    </row>
    <row r="62" spans="1:106" x14ac:dyDescent="0.3">
      <c r="AZ62" t="s">
        <v>54</v>
      </c>
      <c r="BA62" s="16">
        <f>_xlfn.VAR.S(BA11:BA60)</f>
        <v>0.19632653061224492</v>
      </c>
      <c r="BB62" s="16">
        <f t="shared" ref="BB62:CX62" si="3">_xlfn.VAR.S(BB11:BB60)</f>
        <v>0.15061224489795924</v>
      </c>
      <c r="BC62" s="16">
        <f t="shared" si="3"/>
        <v>0.17510204081632649</v>
      </c>
      <c r="BD62" s="16">
        <f t="shared" si="3"/>
        <v>0.21428571428571427</v>
      </c>
      <c r="BE62" s="16">
        <f t="shared" si="3"/>
        <v>0.16326530612244897</v>
      </c>
      <c r="BF62" s="16">
        <f t="shared" si="3"/>
        <v>0.16326530612244897</v>
      </c>
      <c r="BG62" s="16">
        <f t="shared" si="3"/>
        <v>0.24489795918367346</v>
      </c>
      <c r="BH62" s="16">
        <f t="shared" si="3"/>
        <v>0.12285714285714291</v>
      </c>
      <c r="BI62" s="16">
        <f t="shared" si="3"/>
        <v>0.19632653061224492</v>
      </c>
      <c r="BJ62" s="16">
        <f t="shared" si="3"/>
        <v>0.15061224489795924</v>
      </c>
      <c r="BK62" s="16">
        <f t="shared" si="3"/>
        <v>0.16326530612244897</v>
      </c>
      <c r="BL62" s="16">
        <f t="shared" si="3"/>
        <v>0.18612244897959185</v>
      </c>
      <c r="BM62" s="16">
        <f t="shared" si="3"/>
        <v>0.19632653061224492</v>
      </c>
      <c r="BN62" s="16">
        <f t="shared" si="3"/>
        <v>0.12285714285714291</v>
      </c>
      <c r="BO62" s="16">
        <f t="shared" si="3"/>
        <v>0.18612244897959185</v>
      </c>
      <c r="BP62" s="16">
        <f t="shared" si="3"/>
        <v>0.22204081632653058</v>
      </c>
      <c r="BQ62" s="16">
        <f t="shared" si="3"/>
        <v>0.21428571428571427</v>
      </c>
      <c r="BR62" s="16">
        <f t="shared" si="3"/>
        <v>0.19632653061224492</v>
      </c>
      <c r="BS62" s="16">
        <f t="shared" si="3"/>
        <v>0.21428571428571427</v>
      </c>
      <c r="BT62" s="16">
        <f t="shared" si="3"/>
        <v>0.23510204081632652</v>
      </c>
      <c r="BU62" s="16">
        <f t="shared" si="3"/>
        <v>0.24489795918367346</v>
      </c>
      <c r="BV62" s="16">
        <f t="shared" si="3"/>
        <v>0.24857142857142855</v>
      </c>
      <c r="BW62" s="16">
        <f t="shared" si="3"/>
        <v>0.25346938775510203</v>
      </c>
      <c r="BX62" s="16">
        <f t="shared" si="3"/>
        <v>0.25469387755102041</v>
      </c>
      <c r="BY62" s="16">
        <f t="shared" si="3"/>
        <v>0.25469387755102041</v>
      </c>
      <c r="BZ62" s="16">
        <f t="shared" si="3"/>
        <v>0.25142857142857145</v>
      </c>
      <c r="CA62" s="16">
        <f t="shared" si="3"/>
        <v>0.25469387755102041</v>
      </c>
      <c r="CB62" s="16">
        <f t="shared" si="3"/>
        <v>0.24040816326530615</v>
      </c>
      <c r="CC62" s="16">
        <f t="shared" si="3"/>
        <v>0.22897959183673466</v>
      </c>
      <c r="CD62" s="16">
        <f t="shared" si="3"/>
        <v>0.21428571428571427</v>
      </c>
      <c r="CE62" s="16">
        <f t="shared" si="3"/>
        <v>0.19632653061224492</v>
      </c>
      <c r="CF62" s="16">
        <f t="shared" si="3"/>
        <v>0.18612244897959185</v>
      </c>
      <c r="CG62" s="16">
        <f t="shared" si="3"/>
        <v>0.17510204081632652</v>
      </c>
      <c r="CH62" s="16">
        <f t="shared" si="3"/>
        <v>0.16326530612244897</v>
      </c>
      <c r="CI62" s="16">
        <f t="shared" si="3"/>
        <v>0.16326530612244897</v>
      </c>
      <c r="CJ62" s="16">
        <f t="shared" si="3"/>
        <v>0.15061224489795919</v>
      </c>
      <c r="CK62" s="16">
        <f t="shared" si="3"/>
        <v>0.13714285714285715</v>
      </c>
      <c r="CL62" s="16">
        <f t="shared" si="3"/>
        <v>0.10775510204081633</v>
      </c>
      <c r="CM62" s="16">
        <f t="shared" si="3"/>
        <v>0.10775510204081633</v>
      </c>
      <c r="CN62" s="16">
        <f t="shared" si="3"/>
        <v>5.7551020408163261E-2</v>
      </c>
      <c r="CO62" s="16">
        <f t="shared" si="3"/>
        <v>0.02</v>
      </c>
      <c r="CP62" s="16">
        <f t="shared" si="3"/>
        <v>0.02</v>
      </c>
      <c r="CQ62" s="16">
        <f t="shared" si="3"/>
        <v>0.02</v>
      </c>
      <c r="CR62" s="16">
        <f t="shared" si="3"/>
        <v>0</v>
      </c>
      <c r="CS62" s="16">
        <f t="shared" si="3"/>
        <v>0</v>
      </c>
      <c r="CT62" s="16">
        <f t="shared" si="3"/>
        <v>0</v>
      </c>
      <c r="CU62" s="16">
        <f t="shared" si="3"/>
        <v>0</v>
      </c>
      <c r="CV62" s="16">
        <f t="shared" si="3"/>
        <v>0</v>
      </c>
      <c r="CW62" s="16">
        <f t="shared" si="3"/>
        <v>0</v>
      </c>
      <c r="CX62" s="16">
        <f t="shared" si="3"/>
        <v>0</v>
      </c>
      <c r="CZ62" s="16">
        <f t="shared" ref="CZ62:DB62" si="4">_xlfn.VAR.S(CZ11:CZ60)</f>
        <v>110.13224489795917</v>
      </c>
      <c r="DA62" s="16">
        <f t="shared" si="4"/>
        <v>28.489795918367346</v>
      </c>
      <c r="DB62" s="16">
        <f t="shared" si="4"/>
        <v>28.124081632653059</v>
      </c>
    </row>
    <row r="63" spans="1:106" x14ac:dyDescent="0.3">
      <c r="AZ63" t="s">
        <v>3</v>
      </c>
      <c r="BA63" s="16">
        <f>AVERAGE(BA11:BA60)</f>
        <v>0.74</v>
      </c>
      <c r="BB63" s="16">
        <f t="shared" ref="BB63:CX63" si="5">AVERAGE(BB11:BB60)</f>
        <v>0.82</v>
      </c>
      <c r="BC63" s="16">
        <f t="shared" si="5"/>
        <v>0.78</v>
      </c>
      <c r="BD63" s="16">
        <f t="shared" si="5"/>
        <v>0.7</v>
      </c>
      <c r="BE63" s="16">
        <f t="shared" si="5"/>
        <v>0.8</v>
      </c>
      <c r="BF63" s="16">
        <f t="shared" si="5"/>
        <v>0.8</v>
      </c>
      <c r="BG63" s="16">
        <f t="shared" si="5"/>
        <v>0.6</v>
      </c>
      <c r="BH63" s="16">
        <f t="shared" si="5"/>
        <v>0.86</v>
      </c>
      <c r="BI63" s="16">
        <f t="shared" si="5"/>
        <v>0.74</v>
      </c>
      <c r="BJ63" s="16">
        <f t="shared" si="5"/>
        <v>0.82</v>
      </c>
      <c r="BK63" s="16">
        <f t="shared" si="5"/>
        <v>0.8</v>
      </c>
      <c r="BL63" s="16">
        <f t="shared" si="5"/>
        <v>0.76</v>
      </c>
      <c r="BM63" s="16">
        <f t="shared" si="5"/>
        <v>0.74</v>
      </c>
      <c r="BN63" s="16">
        <f t="shared" si="5"/>
        <v>0.86</v>
      </c>
      <c r="BO63" s="16">
        <f t="shared" si="5"/>
        <v>0.76</v>
      </c>
      <c r="BP63" s="16">
        <f t="shared" si="5"/>
        <v>0.68</v>
      </c>
      <c r="BQ63" s="16">
        <f t="shared" si="5"/>
        <v>0.7</v>
      </c>
      <c r="BR63" s="16">
        <f t="shared" si="5"/>
        <v>0.74</v>
      </c>
      <c r="BS63" s="16">
        <f t="shared" si="5"/>
        <v>0.7</v>
      </c>
      <c r="BT63" s="16">
        <f t="shared" si="5"/>
        <v>0.64</v>
      </c>
      <c r="BU63" s="16">
        <f t="shared" si="5"/>
        <v>0.6</v>
      </c>
      <c r="BV63" s="16">
        <f t="shared" si="5"/>
        <v>0.57999999999999996</v>
      </c>
      <c r="BW63" s="16">
        <f t="shared" si="5"/>
        <v>0.54</v>
      </c>
      <c r="BX63" s="16">
        <f t="shared" si="5"/>
        <v>0.52</v>
      </c>
      <c r="BY63" s="16">
        <f t="shared" si="5"/>
        <v>0.48</v>
      </c>
      <c r="BZ63" s="16">
        <f t="shared" si="5"/>
        <v>0.44</v>
      </c>
      <c r="CA63" s="16">
        <f t="shared" si="5"/>
        <v>0.48</v>
      </c>
      <c r="CB63" s="16">
        <f t="shared" si="5"/>
        <v>0.38</v>
      </c>
      <c r="CC63" s="16">
        <f t="shared" si="5"/>
        <v>0.34</v>
      </c>
      <c r="CD63" s="16">
        <f t="shared" si="5"/>
        <v>0.3</v>
      </c>
      <c r="CE63" s="16">
        <f t="shared" si="5"/>
        <v>0.26</v>
      </c>
      <c r="CF63" s="16">
        <f t="shared" si="5"/>
        <v>0.24</v>
      </c>
      <c r="CG63" s="16">
        <f t="shared" si="5"/>
        <v>0.22</v>
      </c>
      <c r="CH63" s="16">
        <f t="shared" si="5"/>
        <v>0.2</v>
      </c>
      <c r="CI63" s="16">
        <f t="shared" si="5"/>
        <v>0.2</v>
      </c>
      <c r="CJ63" s="16">
        <f t="shared" si="5"/>
        <v>0.18</v>
      </c>
      <c r="CK63" s="16">
        <f t="shared" si="5"/>
        <v>0.16</v>
      </c>
      <c r="CL63" s="16">
        <f t="shared" si="5"/>
        <v>0.12</v>
      </c>
      <c r="CM63" s="16">
        <f t="shared" si="5"/>
        <v>0.12</v>
      </c>
      <c r="CN63" s="16">
        <f t="shared" si="5"/>
        <v>0.06</v>
      </c>
      <c r="CO63" s="16">
        <f t="shared" si="5"/>
        <v>0.02</v>
      </c>
      <c r="CP63" s="16">
        <f t="shared" si="5"/>
        <v>0.02</v>
      </c>
      <c r="CQ63" s="16">
        <f t="shared" si="5"/>
        <v>0.02</v>
      </c>
      <c r="CR63" s="16">
        <f t="shared" si="5"/>
        <v>0</v>
      </c>
      <c r="CS63" s="16">
        <f t="shared" si="5"/>
        <v>0</v>
      </c>
      <c r="CT63" s="16">
        <f t="shared" si="5"/>
        <v>0</v>
      </c>
      <c r="CU63" s="16">
        <f t="shared" si="5"/>
        <v>0</v>
      </c>
      <c r="CV63" s="16">
        <f t="shared" si="5"/>
        <v>0</v>
      </c>
      <c r="CW63" s="16">
        <f t="shared" si="5"/>
        <v>0</v>
      </c>
      <c r="CX63" s="16">
        <f t="shared" si="5"/>
        <v>0</v>
      </c>
      <c r="CZ63" s="16">
        <f t="shared" ref="CZ63:DB63" si="6">AVERAGE(CZ11:CZ60)</f>
        <v>21.52</v>
      </c>
      <c r="DA63" s="16">
        <f t="shared" si="6"/>
        <v>10.8</v>
      </c>
      <c r="DB63" s="16">
        <f t="shared" si="6"/>
        <v>10.72</v>
      </c>
    </row>
    <row r="66" spans="53:102" x14ac:dyDescent="0.3">
      <c r="BA66" t="s">
        <v>91</v>
      </c>
      <c r="BB66" t="s">
        <v>92</v>
      </c>
      <c r="BC66" t="s">
        <v>91</v>
      </c>
      <c r="BD66" t="s">
        <v>92</v>
      </c>
      <c r="BE66" t="s">
        <v>91</v>
      </c>
      <c r="BF66" t="s">
        <v>92</v>
      </c>
      <c r="BG66" t="s">
        <v>91</v>
      </c>
      <c r="BH66" t="s">
        <v>92</v>
      </c>
      <c r="BI66" t="s">
        <v>91</v>
      </c>
      <c r="BJ66" t="s">
        <v>92</v>
      </c>
      <c r="BK66" t="s">
        <v>91</v>
      </c>
      <c r="BL66" t="s">
        <v>92</v>
      </c>
      <c r="BM66" t="s">
        <v>91</v>
      </c>
      <c r="BN66" t="s">
        <v>92</v>
      </c>
      <c r="BO66" t="s">
        <v>91</v>
      </c>
      <c r="BP66" t="s">
        <v>92</v>
      </c>
      <c r="BQ66" t="s">
        <v>91</v>
      </c>
      <c r="BR66" t="s">
        <v>92</v>
      </c>
      <c r="BS66" t="s">
        <v>91</v>
      </c>
      <c r="BT66" t="s">
        <v>92</v>
      </c>
      <c r="BU66" t="s">
        <v>91</v>
      </c>
      <c r="BV66" t="s">
        <v>92</v>
      </c>
      <c r="BW66" t="s">
        <v>91</v>
      </c>
      <c r="BX66" t="s">
        <v>92</v>
      </c>
      <c r="BY66" t="s">
        <v>91</v>
      </c>
      <c r="BZ66" t="s">
        <v>92</v>
      </c>
      <c r="CA66" t="s">
        <v>91</v>
      </c>
      <c r="CB66" t="s">
        <v>92</v>
      </c>
      <c r="CC66" t="s">
        <v>91</v>
      </c>
      <c r="CD66" t="s">
        <v>92</v>
      </c>
      <c r="CE66" t="s">
        <v>91</v>
      </c>
      <c r="CF66" t="s">
        <v>92</v>
      </c>
      <c r="CG66" t="s">
        <v>91</v>
      </c>
      <c r="CH66" t="s">
        <v>92</v>
      </c>
      <c r="CI66" t="s">
        <v>91</v>
      </c>
      <c r="CJ66" t="s">
        <v>92</v>
      </c>
      <c r="CK66" t="s">
        <v>91</v>
      </c>
      <c r="CL66" t="s">
        <v>92</v>
      </c>
      <c r="CM66" t="s">
        <v>91</v>
      </c>
      <c r="CN66" t="s">
        <v>92</v>
      </c>
      <c r="CO66" t="s">
        <v>91</v>
      </c>
      <c r="CP66" t="s">
        <v>92</v>
      </c>
      <c r="CQ66" t="s">
        <v>91</v>
      </c>
      <c r="CR66" t="s">
        <v>92</v>
      </c>
      <c r="CS66" t="s">
        <v>91</v>
      </c>
      <c r="CT66" t="s">
        <v>92</v>
      </c>
      <c r="CU66" t="s">
        <v>91</v>
      </c>
      <c r="CV66" t="s">
        <v>92</v>
      </c>
      <c r="CW66" t="s">
        <v>91</v>
      </c>
      <c r="CX66" t="s">
        <v>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rozptyl součtu proměnných</vt:lpstr>
      <vt:lpstr>shoda posuzovatelů</vt:lpstr>
      <vt:lpstr>split-half - pravidlo ukončení</vt:lpstr>
      <vt:lpstr>split half - časovaný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2020-03-06T11:58:11Z</dcterms:modified>
</cp:coreProperties>
</file>