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79\Desktop\"/>
    </mc:Choice>
  </mc:AlternateContent>
  <xr:revisionPtr revIDLastSave="0" documentId="13_ncr:1_{09297314-1726-4B7F-A620-85E28D229A75}" xr6:coauthVersionLast="47" xr6:coauthVersionMax="47" xr10:uidLastSave="{00000000-0000-0000-0000-000000000000}"/>
  <bookViews>
    <workbookView xWindow="-110" yWindow="-110" windowWidth="19420" windowHeight="10420" xr2:uid="{FFA519A8-8B6D-4E46-8D68-BC717C000E8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1" l="1"/>
  <c r="M79" i="1"/>
  <c r="P38" i="1"/>
  <c r="P67" i="1"/>
  <c r="P5" i="1"/>
  <c r="P18" i="1"/>
  <c r="P77" i="1"/>
  <c r="P46" i="1"/>
  <c r="P32" i="1"/>
  <c r="P36" i="1"/>
  <c r="P58" i="1"/>
  <c r="P25" i="1"/>
  <c r="P63" i="1"/>
  <c r="P28" i="1"/>
  <c r="P73" i="1"/>
  <c r="P53" i="1"/>
  <c r="P22" i="1"/>
  <c r="P41" i="1"/>
  <c r="P51" i="1"/>
  <c r="P57" i="1"/>
  <c r="P8" i="1"/>
  <c r="P64" i="1"/>
  <c r="P29" i="1"/>
  <c r="P42" i="1"/>
  <c r="P74" i="1"/>
  <c r="P14" i="1"/>
  <c r="P60" i="1"/>
  <c r="P47" i="1"/>
  <c r="P39" i="1"/>
  <c r="P34" i="1"/>
  <c r="P68" i="1"/>
  <c r="P52" i="1"/>
  <c r="P7" i="1"/>
  <c r="P62" i="1"/>
  <c r="P71" i="1"/>
  <c r="P27" i="1"/>
  <c r="P26" i="1"/>
  <c r="P59" i="1"/>
  <c r="P10" i="1"/>
  <c r="P35" i="1"/>
  <c r="P16" i="1"/>
  <c r="P24" i="1"/>
  <c r="P13" i="1"/>
  <c r="P31" i="1"/>
  <c r="P21" i="1"/>
  <c r="P54" i="1"/>
  <c r="P66" i="1"/>
  <c r="P12" i="1"/>
  <c r="P65" i="1"/>
  <c r="P37" i="1"/>
  <c r="P4" i="1"/>
  <c r="P3" i="1"/>
  <c r="P2" i="1"/>
  <c r="P61" i="1"/>
  <c r="P48" i="1"/>
  <c r="P45" i="1"/>
  <c r="P44" i="1"/>
  <c r="P75" i="1"/>
  <c r="P70" i="1"/>
  <c r="P40" i="1"/>
  <c r="P11" i="1"/>
  <c r="P15" i="1"/>
  <c r="P50" i="1"/>
  <c r="P56" i="1"/>
  <c r="P43" i="1"/>
  <c r="P55" i="1"/>
  <c r="P78" i="1"/>
  <c r="P23" i="1"/>
  <c r="P19" i="1"/>
  <c r="P76" i="1"/>
  <c r="P33" i="1"/>
  <c r="P20" i="1"/>
  <c r="P17" i="1"/>
  <c r="P9" i="1"/>
  <c r="P69" i="1"/>
  <c r="P6" i="1"/>
  <c r="P72" i="1"/>
  <c r="P49" i="1"/>
  <c r="P30" i="1"/>
  <c r="N38" i="1"/>
  <c r="N67" i="1"/>
  <c r="N5" i="1"/>
  <c r="N18" i="1"/>
  <c r="N77" i="1"/>
  <c r="N46" i="1"/>
  <c r="N32" i="1"/>
  <c r="N36" i="1"/>
  <c r="N58" i="1"/>
  <c r="N25" i="1"/>
  <c r="N63" i="1"/>
  <c r="N28" i="1"/>
  <c r="N73" i="1"/>
  <c r="N53" i="1"/>
  <c r="N22" i="1"/>
  <c r="N41" i="1"/>
  <c r="N51" i="1"/>
  <c r="N57" i="1"/>
  <c r="N8" i="1"/>
  <c r="N64" i="1"/>
  <c r="N29" i="1"/>
  <c r="N42" i="1"/>
  <c r="N74" i="1"/>
  <c r="N14" i="1"/>
  <c r="N60" i="1"/>
  <c r="N47" i="1"/>
  <c r="N39" i="1"/>
  <c r="N34" i="1"/>
  <c r="N68" i="1"/>
  <c r="N52" i="1"/>
  <c r="N7" i="1"/>
  <c r="N62" i="1"/>
  <c r="N71" i="1"/>
  <c r="N27" i="1"/>
  <c r="N26" i="1"/>
  <c r="N59" i="1"/>
  <c r="N10" i="1"/>
  <c r="N35" i="1"/>
  <c r="N16" i="1"/>
  <c r="N24" i="1"/>
  <c r="N13" i="1"/>
  <c r="N31" i="1"/>
  <c r="N21" i="1"/>
  <c r="N54" i="1"/>
  <c r="N66" i="1"/>
  <c r="N12" i="1"/>
  <c r="N65" i="1"/>
  <c r="N37" i="1"/>
  <c r="N4" i="1"/>
  <c r="N3" i="1"/>
  <c r="N2" i="1"/>
  <c r="N61" i="1"/>
  <c r="N48" i="1"/>
  <c r="N45" i="1"/>
  <c r="N44" i="1"/>
  <c r="N75" i="1"/>
  <c r="N70" i="1"/>
  <c r="N40" i="1"/>
  <c r="N11" i="1"/>
  <c r="N15" i="1"/>
  <c r="N50" i="1"/>
  <c r="N56" i="1"/>
  <c r="N43" i="1"/>
  <c r="N55" i="1"/>
  <c r="N78" i="1"/>
  <c r="N23" i="1"/>
  <c r="N19" i="1"/>
  <c r="N76" i="1"/>
  <c r="N33" i="1"/>
  <c r="N20" i="1"/>
  <c r="N17" i="1"/>
  <c r="N9" i="1"/>
  <c r="N69" i="1"/>
  <c r="N6" i="1"/>
  <c r="N72" i="1"/>
  <c r="N49" i="1"/>
  <c r="N30" i="1"/>
  <c r="L38" i="1"/>
  <c r="L67" i="1"/>
  <c r="L5" i="1"/>
  <c r="L18" i="1"/>
  <c r="L77" i="1"/>
  <c r="L46" i="1"/>
  <c r="L32" i="1"/>
  <c r="L36" i="1"/>
  <c r="L58" i="1"/>
  <c r="L25" i="1"/>
  <c r="L63" i="1"/>
  <c r="L28" i="1"/>
  <c r="L73" i="1"/>
  <c r="L53" i="1"/>
  <c r="L22" i="1"/>
  <c r="L41" i="1"/>
  <c r="L51" i="1"/>
  <c r="L57" i="1"/>
  <c r="L8" i="1"/>
  <c r="L64" i="1"/>
  <c r="L29" i="1"/>
  <c r="L42" i="1"/>
  <c r="L74" i="1"/>
  <c r="L14" i="1"/>
  <c r="L60" i="1"/>
  <c r="L47" i="1"/>
  <c r="L39" i="1"/>
  <c r="L34" i="1"/>
  <c r="L68" i="1"/>
  <c r="L52" i="1"/>
  <c r="L7" i="1"/>
  <c r="L62" i="1"/>
  <c r="L71" i="1"/>
  <c r="L27" i="1"/>
  <c r="L26" i="1"/>
  <c r="L59" i="1"/>
  <c r="L10" i="1"/>
  <c r="L35" i="1"/>
  <c r="L16" i="1"/>
  <c r="L24" i="1"/>
  <c r="L13" i="1"/>
  <c r="L31" i="1"/>
  <c r="L21" i="1"/>
  <c r="L54" i="1"/>
  <c r="L66" i="1"/>
  <c r="L12" i="1"/>
  <c r="L65" i="1"/>
  <c r="L37" i="1"/>
  <c r="L4" i="1"/>
  <c r="L3" i="1"/>
  <c r="L2" i="1"/>
  <c r="L61" i="1"/>
  <c r="L48" i="1"/>
  <c r="L45" i="1"/>
  <c r="L44" i="1"/>
  <c r="L75" i="1"/>
  <c r="L70" i="1"/>
  <c r="L40" i="1"/>
  <c r="L11" i="1"/>
  <c r="L15" i="1"/>
  <c r="L50" i="1"/>
  <c r="L56" i="1"/>
  <c r="L43" i="1"/>
  <c r="L55" i="1"/>
  <c r="L78" i="1"/>
  <c r="L23" i="1"/>
  <c r="L19" i="1"/>
  <c r="L76" i="1"/>
  <c r="L33" i="1"/>
  <c r="L20" i="1"/>
  <c r="L17" i="1"/>
  <c r="L9" i="1"/>
  <c r="L69" i="1"/>
  <c r="L6" i="1"/>
  <c r="L72" i="1"/>
  <c r="L49" i="1"/>
  <c r="L30" i="1"/>
  <c r="J38" i="1"/>
  <c r="J67" i="1"/>
  <c r="J5" i="1"/>
  <c r="J18" i="1"/>
  <c r="J77" i="1"/>
  <c r="J46" i="1"/>
  <c r="J32" i="1"/>
  <c r="J36" i="1"/>
  <c r="J58" i="1"/>
  <c r="J25" i="1"/>
  <c r="J63" i="1"/>
  <c r="J28" i="1"/>
  <c r="J73" i="1"/>
  <c r="J53" i="1"/>
  <c r="J22" i="1"/>
  <c r="J41" i="1"/>
  <c r="J51" i="1"/>
  <c r="J57" i="1"/>
  <c r="J8" i="1"/>
  <c r="J64" i="1"/>
  <c r="J29" i="1"/>
  <c r="J42" i="1"/>
  <c r="J74" i="1"/>
  <c r="J14" i="1"/>
  <c r="J60" i="1"/>
  <c r="J47" i="1"/>
  <c r="J39" i="1"/>
  <c r="J34" i="1"/>
  <c r="J68" i="1"/>
  <c r="J52" i="1"/>
  <c r="J7" i="1"/>
  <c r="J62" i="1"/>
  <c r="J71" i="1"/>
  <c r="J27" i="1"/>
  <c r="J26" i="1"/>
  <c r="J59" i="1"/>
  <c r="J10" i="1"/>
  <c r="J35" i="1"/>
  <c r="J16" i="1"/>
  <c r="J24" i="1"/>
  <c r="J13" i="1"/>
  <c r="J31" i="1"/>
  <c r="J21" i="1"/>
  <c r="J54" i="1"/>
  <c r="J66" i="1"/>
  <c r="J12" i="1"/>
  <c r="J65" i="1"/>
  <c r="J37" i="1"/>
  <c r="J4" i="1"/>
  <c r="J3" i="1"/>
  <c r="J2" i="1"/>
  <c r="J61" i="1"/>
  <c r="J48" i="1"/>
  <c r="J45" i="1"/>
  <c r="J44" i="1"/>
  <c r="J75" i="1"/>
  <c r="J70" i="1"/>
  <c r="J40" i="1"/>
  <c r="J11" i="1"/>
  <c r="J15" i="1"/>
  <c r="J50" i="1"/>
  <c r="J56" i="1"/>
  <c r="J43" i="1"/>
  <c r="J55" i="1"/>
  <c r="J78" i="1"/>
  <c r="J23" i="1"/>
  <c r="J19" i="1"/>
  <c r="J76" i="1"/>
  <c r="J33" i="1"/>
  <c r="J20" i="1"/>
  <c r="J17" i="1"/>
  <c r="J9" i="1"/>
  <c r="J69" i="1"/>
  <c r="J6" i="1"/>
  <c r="J72" i="1"/>
  <c r="J49" i="1"/>
  <c r="J30" i="1"/>
  <c r="H38" i="1"/>
  <c r="H67" i="1"/>
  <c r="H5" i="1"/>
  <c r="H18" i="1"/>
  <c r="H77" i="1"/>
  <c r="H46" i="1"/>
  <c r="H32" i="1"/>
  <c r="H36" i="1"/>
  <c r="H58" i="1"/>
  <c r="H25" i="1"/>
  <c r="H63" i="1"/>
  <c r="H28" i="1"/>
  <c r="H73" i="1"/>
  <c r="H53" i="1"/>
  <c r="H22" i="1"/>
  <c r="H41" i="1"/>
  <c r="H51" i="1"/>
  <c r="H57" i="1"/>
  <c r="H8" i="1"/>
  <c r="H64" i="1"/>
  <c r="H29" i="1"/>
  <c r="H42" i="1"/>
  <c r="H74" i="1"/>
  <c r="H14" i="1"/>
  <c r="H60" i="1"/>
  <c r="H47" i="1"/>
  <c r="H39" i="1"/>
  <c r="H34" i="1"/>
  <c r="H68" i="1"/>
  <c r="H52" i="1"/>
  <c r="H7" i="1"/>
  <c r="H62" i="1"/>
  <c r="H71" i="1"/>
  <c r="H27" i="1"/>
  <c r="H26" i="1"/>
  <c r="H59" i="1"/>
  <c r="H10" i="1"/>
  <c r="H35" i="1"/>
  <c r="H16" i="1"/>
  <c r="H24" i="1"/>
  <c r="H13" i="1"/>
  <c r="H31" i="1"/>
  <c r="H21" i="1"/>
  <c r="H54" i="1"/>
  <c r="H66" i="1"/>
  <c r="H12" i="1"/>
  <c r="H65" i="1"/>
  <c r="H37" i="1"/>
  <c r="H4" i="1"/>
  <c r="H3" i="1"/>
  <c r="H2" i="1"/>
  <c r="H61" i="1"/>
  <c r="H48" i="1"/>
  <c r="H45" i="1"/>
  <c r="H44" i="1"/>
  <c r="H75" i="1"/>
  <c r="H70" i="1"/>
  <c r="H40" i="1"/>
  <c r="H11" i="1"/>
  <c r="H15" i="1"/>
  <c r="H50" i="1"/>
  <c r="H56" i="1"/>
  <c r="H43" i="1"/>
  <c r="H55" i="1"/>
  <c r="H78" i="1"/>
  <c r="H23" i="1"/>
  <c r="H19" i="1"/>
  <c r="H76" i="1"/>
  <c r="H33" i="1"/>
  <c r="H20" i="1"/>
  <c r="H17" i="1"/>
  <c r="H9" i="1"/>
  <c r="H69" i="1"/>
  <c r="H6" i="1"/>
  <c r="H72" i="1"/>
  <c r="H49" i="1"/>
  <c r="H30" i="1"/>
  <c r="F38" i="1"/>
  <c r="F67" i="1"/>
  <c r="F5" i="1"/>
  <c r="F18" i="1"/>
  <c r="F77" i="1"/>
  <c r="F46" i="1"/>
  <c r="F32" i="1"/>
  <c r="F36" i="1"/>
  <c r="F58" i="1"/>
  <c r="F25" i="1"/>
  <c r="F63" i="1"/>
  <c r="F28" i="1"/>
  <c r="F73" i="1"/>
  <c r="F53" i="1"/>
  <c r="F22" i="1"/>
  <c r="F41" i="1"/>
  <c r="F51" i="1"/>
  <c r="F57" i="1"/>
  <c r="F8" i="1"/>
  <c r="F64" i="1"/>
  <c r="F29" i="1"/>
  <c r="F42" i="1"/>
  <c r="F74" i="1"/>
  <c r="F14" i="1"/>
  <c r="F60" i="1"/>
  <c r="F47" i="1"/>
  <c r="F39" i="1"/>
  <c r="F34" i="1"/>
  <c r="F68" i="1"/>
  <c r="F52" i="1"/>
  <c r="F7" i="1"/>
  <c r="F62" i="1"/>
  <c r="F71" i="1"/>
  <c r="F27" i="1"/>
  <c r="F26" i="1"/>
  <c r="F59" i="1"/>
  <c r="F10" i="1"/>
  <c r="F35" i="1"/>
  <c r="F16" i="1"/>
  <c r="F24" i="1"/>
  <c r="F13" i="1"/>
  <c r="F31" i="1"/>
  <c r="F21" i="1"/>
  <c r="F54" i="1"/>
  <c r="F66" i="1"/>
  <c r="F12" i="1"/>
  <c r="F65" i="1"/>
  <c r="F37" i="1"/>
  <c r="F4" i="1"/>
  <c r="F3" i="1"/>
  <c r="F2" i="1"/>
  <c r="F61" i="1"/>
  <c r="F48" i="1"/>
  <c r="F45" i="1"/>
  <c r="F44" i="1"/>
  <c r="F75" i="1"/>
  <c r="F70" i="1"/>
  <c r="F40" i="1"/>
  <c r="F11" i="1"/>
  <c r="F15" i="1"/>
  <c r="F50" i="1"/>
  <c r="F56" i="1"/>
  <c r="F43" i="1"/>
  <c r="F55" i="1"/>
  <c r="F78" i="1"/>
  <c r="F23" i="1"/>
  <c r="F19" i="1"/>
  <c r="F76" i="1"/>
  <c r="F33" i="1"/>
  <c r="F20" i="1"/>
  <c r="F17" i="1"/>
  <c r="F9" i="1"/>
  <c r="F69" i="1"/>
  <c r="F6" i="1"/>
  <c r="F72" i="1"/>
  <c r="F49" i="1"/>
  <c r="F30" i="1"/>
</calcChain>
</file>

<file path=xl/sharedStrings.xml><?xml version="1.0" encoding="utf-8"?>
<sst xmlns="http://schemas.openxmlformats.org/spreadsheetml/2006/main" count="87" uniqueCount="87">
  <si>
    <t>okres</t>
  </si>
  <si>
    <t>ano</t>
  </si>
  <si>
    <t>spolu</t>
  </si>
  <si>
    <t>pirstan</t>
  </si>
  <si>
    <t>spd</t>
  </si>
  <si>
    <t>kscm</t>
  </si>
  <si>
    <t>cssd</t>
  </si>
  <si>
    <t>Česká lípa</t>
  </si>
  <si>
    <t>Liberec</t>
  </si>
  <si>
    <t>Jablonec nad Nisou</t>
  </si>
  <si>
    <t>Semily</t>
  </si>
  <si>
    <t>Hradec Králové</t>
  </si>
  <si>
    <t>Jičín</t>
  </si>
  <si>
    <t>Rychnov nad Kněžnou</t>
  </si>
  <si>
    <t>Náchod</t>
  </si>
  <si>
    <t>Trutnov</t>
  </si>
  <si>
    <t>Pardubice</t>
  </si>
  <si>
    <t>Chrudim</t>
  </si>
  <si>
    <t>Ústí nad Orlicí</t>
  </si>
  <si>
    <t>Svitavy</t>
  </si>
  <si>
    <t>Havlíčkův Brod</t>
  </si>
  <si>
    <t>Pelhřimov</t>
  </si>
  <si>
    <t>Třebíč</t>
  </si>
  <si>
    <t>Jihlava</t>
  </si>
  <si>
    <t>Žďár nad Sázavou</t>
  </si>
  <si>
    <t>Olomouc</t>
  </si>
  <si>
    <t>Šumperk</t>
  </si>
  <si>
    <t>Přerov</t>
  </si>
  <si>
    <t>Prostějov</t>
  </si>
  <si>
    <t>Jeseník</t>
  </si>
  <si>
    <t>Blansko</t>
  </si>
  <si>
    <t>Brno-město</t>
  </si>
  <si>
    <t>Brno-venkov</t>
  </si>
  <si>
    <t>Břeclav</t>
  </si>
  <si>
    <t>Hodonín</t>
  </si>
  <si>
    <t>Znojmo</t>
  </si>
  <si>
    <t>Vyškov</t>
  </si>
  <si>
    <t>Zlín</t>
  </si>
  <si>
    <t>Uherské Hradiště</t>
  </si>
  <si>
    <t>Kroměříž</t>
  </si>
  <si>
    <t>Vsetín</t>
  </si>
  <si>
    <t>Ostrava-město</t>
  </si>
  <si>
    <t>Karviná</t>
  </si>
  <si>
    <t>Frýdek-Místek</t>
  </si>
  <si>
    <t>Nový Jičín</t>
  </si>
  <si>
    <t>Opava</t>
  </si>
  <si>
    <t>Bruntál</t>
  </si>
  <si>
    <t xml:space="preserve">Praha </t>
  </si>
  <si>
    <t xml:space="preserve">Benešov </t>
  </si>
  <si>
    <t xml:space="preserve">Beroun </t>
  </si>
  <si>
    <t xml:space="preserve">Praha Východ </t>
  </si>
  <si>
    <t xml:space="preserve">Praha Západ </t>
  </si>
  <si>
    <t xml:space="preserve">Nymburk </t>
  </si>
  <si>
    <t xml:space="preserve">Kolín </t>
  </si>
  <si>
    <t xml:space="preserve">Kutná Hora </t>
  </si>
  <si>
    <t xml:space="preserve">Mělník </t>
  </si>
  <si>
    <t xml:space="preserve">Příbram </t>
  </si>
  <si>
    <t xml:space="preserve">Kladno </t>
  </si>
  <si>
    <t xml:space="preserve">Rakovník </t>
  </si>
  <si>
    <t xml:space="preserve">Mladá Boleslav </t>
  </si>
  <si>
    <t xml:space="preserve">Strakonice </t>
  </si>
  <si>
    <t xml:space="preserve">České Budějovice </t>
  </si>
  <si>
    <t xml:space="preserve">Jindřichův Hradec </t>
  </si>
  <si>
    <t xml:space="preserve">český Krumlov </t>
  </si>
  <si>
    <t xml:space="preserve">Písek </t>
  </si>
  <si>
    <t xml:space="preserve">Tábor </t>
  </si>
  <si>
    <t xml:space="preserve">Prachatice </t>
  </si>
  <si>
    <t xml:space="preserve">Plzeň Jih </t>
  </si>
  <si>
    <t xml:space="preserve">Plzeň </t>
  </si>
  <si>
    <t xml:space="preserve">Domažlice </t>
  </si>
  <si>
    <t xml:space="preserve">Klatovy </t>
  </si>
  <si>
    <t xml:space="preserve">Plzeň sever </t>
  </si>
  <si>
    <t xml:space="preserve">Rokycany </t>
  </si>
  <si>
    <t xml:space="preserve">Tachov </t>
  </si>
  <si>
    <t xml:space="preserve">Cheb </t>
  </si>
  <si>
    <t xml:space="preserve">Karlovy Vary </t>
  </si>
  <si>
    <t xml:space="preserve">Sokolov </t>
  </si>
  <si>
    <t xml:space="preserve">Děčín </t>
  </si>
  <si>
    <t xml:space="preserve">Chomutov </t>
  </si>
  <si>
    <t xml:space="preserve">Litoměřice </t>
  </si>
  <si>
    <t xml:space="preserve">Louny </t>
  </si>
  <si>
    <t xml:space="preserve">Most </t>
  </si>
  <si>
    <t xml:space="preserve">Ústí nad Labem </t>
  </si>
  <si>
    <t xml:space="preserve">Teplice </t>
  </si>
  <si>
    <t>voliči</t>
  </si>
  <si>
    <t xml:space="preserve">obalky </t>
  </si>
  <si>
    <t>pl_hlasy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</si>
</sst>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53A7-8224-464E-9F05-9B280638D873}">
  <dimension ref="A1:T80"/>
  <sheetViews>
    <sheetView tabSelected="1" topLeftCell="A60" workbookViewId="0">
      <selection activeCell="N77" sqref="N77"/>
    </sheetView>
  </sheetViews>
  <sheetFormatPr defaultRowHeight="14.5" x14ac:dyDescent="0.35"/>
  <cols>
    <col min="1" max="1" width="21.1796875" style="3" customWidth="1"/>
    <col min="2" max="4" width="8.7265625" style="3"/>
    <col min="5" max="6" width="7.81640625" style="3" customWidth="1"/>
    <col min="7" max="8" width="7" style="3" customWidth="1"/>
    <col min="9" max="10" width="7.08984375" style="3" customWidth="1"/>
    <col min="11" max="12" width="6" style="3" customWidth="1"/>
    <col min="13" max="13" width="6.81640625" style="3" customWidth="1"/>
    <col min="14" max="14" width="6.26953125" style="2" customWidth="1"/>
    <col min="15" max="15" width="5.7265625" style="3" customWidth="1"/>
    <col min="16" max="16" width="6.26953125" style="3" customWidth="1"/>
    <col min="17" max="17" width="6" style="1" customWidth="1"/>
    <col min="18" max="18" width="6.90625" style="1" customWidth="1"/>
    <col min="19" max="20" width="8.7265625" style="1"/>
  </cols>
  <sheetData>
    <row r="1" spans="1:19" x14ac:dyDescent="0.35">
      <c r="A1" s="4" t="s">
        <v>0</v>
      </c>
      <c r="B1" s="4" t="s">
        <v>84</v>
      </c>
      <c r="C1" s="4" t="s">
        <v>85</v>
      </c>
      <c r="D1" s="4" t="s">
        <v>86</v>
      </c>
      <c r="E1" s="4" t="s">
        <v>1</v>
      </c>
      <c r="F1" s="4"/>
      <c r="G1" s="4" t="s">
        <v>2</v>
      </c>
      <c r="H1" s="4"/>
      <c r="I1" s="4" t="s">
        <v>3</v>
      </c>
      <c r="J1" s="4"/>
      <c r="K1" s="4" t="s">
        <v>4</v>
      </c>
      <c r="L1" s="4"/>
      <c r="M1" s="4" t="s">
        <v>5</v>
      </c>
      <c r="O1" s="4" t="s">
        <v>6</v>
      </c>
      <c r="P1" s="4"/>
      <c r="Q1" s="4"/>
      <c r="R1" s="4"/>
      <c r="S1" s="3"/>
    </row>
    <row r="2" spans="1:19" x14ac:dyDescent="0.35">
      <c r="A2" s="5" t="s">
        <v>51</v>
      </c>
      <c r="B2" s="5">
        <v>106853</v>
      </c>
      <c r="C2" s="5">
        <v>79872</v>
      </c>
      <c r="D2" s="5">
        <v>79389</v>
      </c>
      <c r="E2" s="5">
        <v>14069</v>
      </c>
      <c r="F2" s="6">
        <f>E2/D2*100</f>
        <v>17.721598710148761</v>
      </c>
      <c r="G2" s="5">
        <v>30582</v>
      </c>
      <c r="H2" s="6">
        <f>G2/D2*100</f>
        <v>38.521709556739594</v>
      </c>
      <c r="I2" s="5">
        <v>18919</v>
      </c>
      <c r="J2" s="6">
        <f>I2/D2*100</f>
        <v>23.830757409716711</v>
      </c>
      <c r="K2" s="5">
        <v>4077</v>
      </c>
      <c r="L2" s="6">
        <f>K2/D2*100</f>
        <v>5.1354721686883567</v>
      </c>
      <c r="M2" s="5">
        <v>1581</v>
      </c>
      <c r="N2" s="7">
        <f>M2/D2*100</f>
        <v>1.9914597740241089</v>
      </c>
      <c r="O2" s="5">
        <v>2438</v>
      </c>
      <c r="P2" s="6">
        <f>O2/D2*100</f>
        <v>3.0709544143395178</v>
      </c>
      <c r="Q2" s="5"/>
      <c r="R2" s="5"/>
      <c r="S2" s="3"/>
    </row>
    <row r="3" spans="1:19" x14ac:dyDescent="0.35">
      <c r="A3" s="5" t="s">
        <v>50</v>
      </c>
      <c r="B3" s="5">
        <v>131444</v>
      </c>
      <c r="C3" s="5">
        <v>96903</v>
      </c>
      <c r="D3" s="5">
        <v>96306</v>
      </c>
      <c r="E3" s="5">
        <v>18670</v>
      </c>
      <c r="F3" s="6">
        <f>E3/D3*100</f>
        <v>19.386123398334476</v>
      </c>
      <c r="G3" s="5">
        <v>36608</v>
      </c>
      <c r="H3" s="6">
        <f>G3/D3*100</f>
        <v>38.012169542915295</v>
      </c>
      <c r="I3" s="5">
        <v>20448</v>
      </c>
      <c r="J3" s="6">
        <f>I3/D3*100</f>
        <v>21.232321973708803</v>
      </c>
      <c r="K3" s="5">
        <v>5697</v>
      </c>
      <c r="L3" s="6">
        <f>K3/D3*100</f>
        <v>5.9155192822877085</v>
      </c>
      <c r="M3" s="5">
        <v>1920</v>
      </c>
      <c r="N3" s="7">
        <f>M3/D3*100</f>
        <v>1.9936452557473054</v>
      </c>
      <c r="O3" s="5">
        <v>3306</v>
      </c>
      <c r="P3" s="6">
        <f>O3/D3*100</f>
        <v>3.4328079247398917</v>
      </c>
      <c r="Q3" s="5"/>
      <c r="R3" s="5"/>
      <c r="S3" s="3"/>
    </row>
    <row r="4" spans="1:19" x14ac:dyDescent="0.35">
      <c r="A4" s="5" t="s">
        <v>47</v>
      </c>
      <c r="B4" s="5">
        <v>903239</v>
      </c>
      <c r="C4" s="5">
        <v>633646</v>
      </c>
      <c r="D4" s="5">
        <v>627399</v>
      </c>
      <c r="E4" s="5">
        <v>109588</v>
      </c>
      <c r="F4" s="6">
        <f>E4/D4*100</f>
        <v>17.467034534642227</v>
      </c>
      <c r="G4" s="5">
        <v>251090</v>
      </c>
      <c r="H4" s="6">
        <f>G4/D4*100</f>
        <v>40.020784221842874</v>
      </c>
      <c r="I4" s="5">
        <v>142100</v>
      </c>
      <c r="J4" s="6">
        <f>I4/D4*100</f>
        <v>22.649063833381948</v>
      </c>
      <c r="K4" s="5">
        <v>28859</v>
      </c>
      <c r="L4" s="6">
        <f>K4/D4*100</f>
        <v>4.5997841883713555</v>
      </c>
      <c r="M4" s="5">
        <v>13469</v>
      </c>
      <c r="N4" s="7">
        <f>M4/D4*100</f>
        <v>2.1467997239396301</v>
      </c>
      <c r="O4" s="5">
        <v>25116</v>
      </c>
      <c r="P4" s="6">
        <f>O4/D4*100</f>
        <v>4.0031941396145037</v>
      </c>
      <c r="Q4" s="4"/>
      <c r="R4" s="4"/>
      <c r="S4" s="3"/>
    </row>
    <row r="5" spans="1:19" x14ac:dyDescent="0.35">
      <c r="A5" s="4" t="s">
        <v>31</v>
      </c>
      <c r="B5" s="4">
        <v>301806</v>
      </c>
      <c r="C5" s="4">
        <v>195121</v>
      </c>
      <c r="D5" s="4">
        <v>193727</v>
      </c>
      <c r="E5" s="4">
        <v>41583</v>
      </c>
      <c r="F5" s="6">
        <f>E5/D5*100</f>
        <v>21.464741620940806</v>
      </c>
      <c r="G5" s="4">
        <v>66752</v>
      </c>
      <c r="H5" s="6">
        <f>G5/D5*100</f>
        <v>34.456735509247551</v>
      </c>
      <c r="I5" s="4">
        <v>36097</v>
      </c>
      <c r="J5" s="6">
        <f>I5/D5*100</f>
        <v>18.632921585530156</v>
      </c>
      <c r="K5" s="4">
        <v>14351</v>
      </c>
      <c r="L5" s="6">
        <f>K5/D5*100</f>
        <v>7.4078471250780735</v>
      </c>
      <c r="M5" s="4">
        <v>4623</v>
      </c>
      <c r="N5" s="7">
        <f>M5/D5*100</f>
        <v>2.386347798706427</v>
      </c>
      <c r="O5" s="4">
        <v>7860</v>
      </c>
      <c r="P5" s="6">
        <f>O5/D5*100</f>
        <v>4.0572558290790646</v>
      </c>
      <c r="Q5" s="4"/>
      <c r="R5" s="4"/>
      <c r="S5" s="3"/>
    </row>
    <row r="6" spans="1:19" x14ac:dyDescent="0.35">
      <c r="A6" s="4" t="s">
        <v>37</v>
      </c>
      <c r="B6" s="4">
        <v>154493</v>
      </c>
      <c r="C6" s="4">
        <v>106058</v>
      </c>
      <c r="D6" s="4">
        <v>105432</v>
      </c>
      <c r="E6" s="4">
        <v>28906</v>
      </c>
      <c r="F6" s="6">
        <f>E6/D6*100</f>
        <v>27.416723575385081</v>
      </c>
      <c r="G6" s="4">
        <v>30393</v>
      </c>
      <c r="H6" s="6">
        <f>G6/D6*100</f>
        <v>28.827111313453219</v>
      </c>
      <c r="I6" s="4">
        <v>15388</v>
      </c>
      <c r="J6" s="6">
        <f>I6/D6*100</f>
        <v>14.595189316336596</v>
      </c>
      <c r="K6" s="4">
        <v>10906</v>
      </c>
      <c r="L6" s="6">
        <f>K6/D6*100</f>
        <v>10.344108050686698</v>
      </c>
      <c r="M6" s="4">
        <v>2627</v>
      </c>
      <c r="N6" s="7">
        <f>M6/D6*100</f>
        <v>2.491653387965703</v>
      </c>
      <c r="O6" s="4">
        <v>5129</v>
      </c>
      <c r="P6" s="6">
        <f>O6/D6*100</f>
        <v>4.8647469458987782</v>
      </c>
      <c r="Q6" s="4"/>
      <c r="R6" s="4"/>
      <c r="S6" s="3"/>
    </row>
    <row r="7" spans="1:19" x14ac:dyDescent="0.35">
      <c r="A7" s="4" t="s">
        <v>8</v>
      </c>
      <c r="B7" s="4">
        <v>134044</v>
      </c>
      <c r="C7" s="4">
        <v>87258</v>
      </c>
      <c r="D7" s="4">
        <v>86591</v>
      </c>
      <c r="E7" s="4">
        <v>23353</v>
      </c>
      <c r="F7" s="6">
        <f>E7/D7*100</f>
        <v>26.969315517778984</v>
      </c>
      <c r="G7" s="4">
        <v>18705</v>
      </c>
      <c r="H7" s="6">
        <f>G7/D7*100</f>
        <v>21.601552124354725</v>
      </c>
      <c r="I7" s="4">
        <v>20032</v>
      </c>
      <c r="J7" s="6">
        <f>I7/D7*100</f>
        <v>23.13404395375963</v>
      </c>
      <c r="K7" s="4">
        <v>9150</v>
      </c>
      <c r="L7" s="6">
        <f>K7/D7*100</f>
        <v>10.56691803998106</v>
      </c>
      <c r="M7" s="4">
        <v>2274</v>
      </c>
      <c r="N7" s="7">
        <f>M7/D7*100</f>
        <v>2.6261389751821782</v>
      </c>
      <c r="O7" s="4">
        <v>2913</v>
      </c>
      <c r="P7" s="6">
        <f>O7/D7*100</f>
        <v>3.3640909563349539</v>
      </c>
      <c r="Q7" s="4"/>
      <c r="R7" s="4"/>
      <c r="S7" s="3"/>
    </row>
    <row r="8" spans="1:19" x14ac:dyDescent="0.35">
      <c r="A8" s="4" t="s">
        <v>9</v>
      </c>
      <c r="B8" s="4">
        <v>72352</v>
      </c>
      <c r="C8" s="4">
        <v>47361</v>
      </c>
      <c r="D8" s="4">
        <v>46939</v>
      </c>
      <c r="E8" s="4">
        <v>11842</v>
      </c>
      <c r="F8" s="6">
        <f>E8/D8*100</f>
        <v>25.228488037665908</v>
      </c>
      <c r="G8" s="4">
        <v>12474</v>
      </c>
      <c r="H8" s="6">
        <f>G8/D8*100</f>
        <v>26.574916380834701</v>
      </c>
      <c r="I8" s="4">
        <v>9355</v>
      </c>
      <c r="J8" s="6">
        <f>I8/D8*100</f>
        <v>19.930122073329215</v>
      </c>
      <c r="K8" s="4">
        <v>5263</v>
      </c>
      <c r="L8" s="6">
        <f>K8/D8*100</f>
        <v>11.212424636230001</v>
      </c>
      <c r="M8" s="4">
        <v>1287</v>
      </c>
      <c r="N8" s="7">
        <f>M8/D8*100</f>
        <v>2.7418564519908815</v>
      </c>
      <c r="O8" s="4">
        <v>1503</v>
      </c>
      <c r="P8" s="6">
        <f>O8/D8*100</f>
        <v>3.2020281642131279</v>
      </c>
      <c r="Q8" s="4"/>
      <c r="R8" s="4"/>
      <c r="S8" s="3"/>
    </row>
    <row r="9" spans="1:19" x14ac:dyDescent="0.35">
      <c r="A9" s="4" t="s">
        <v>40</v>
      </c>
      <c r="B9" s="4">
        <v>114002</v>
      </c>
      <c r="C9" s="4">
        <v>76034</v>
      </c>
      <c r="D9" s="4">
        <v>75524</v>
      </c>
      <c r="E9" s="4">
        <v>18805</v>
      </c>
      <c r="F9" s="6">
        <f>E9/D9*100</f>
        <v>24.899369736772417</v>
      </c>
      <c r="G9" s="4">
        <v>22211</v>
      </c>
      <c r="H9" s="6">
        <f>G9/D9*100</f>
        <v>29.409194428261216</v>
      </c>
      <c r="I9" s="4">
        <v>10065</v>
      </c>
      <c r="J9" s="6">
        <f>I9/D9*100</f>
        <v>13.326889465600338</v>
      </c>
      <c r="K9" s="4">
        <v>9187</v>
      </c>
      <c r="L9" s="6">
        <f>K9/D9*100</f>
        <v>12.164345108839573</v>
      </c>
      <c r="M9" s="4">
        <v>2114</v>
      </c>
      <c r="N9" s="7">
        <f>M9/D9*100</f>
        <v>2.7991102166198827</v>
      </c>
      <c r="O9" s="4">
        <v>3464</v>
      </c>
      <c r="P9" s="6">
        <f>O9/D9*100</f>
        <v>4.5866214713203748</v>
      </c>
      <c r="Q9" s="4"/>
      <c r="R9" s="4"/>
      <c r="S9" s="3"/>
    </row>
    <row r="10" spans="1:19" x14ac:dyDescent="0.35">
      <c r="A10" s="4" t="s">
        <v>14</v>
      </c>
      <c r="B10" s="4">
        <v>87157</v>
      </c>
      <c r="C10" s="4">
        <v>58310</v>
      </c>
      <c r="D10" s="4">
        <v>57876</v>
      </c>
      <c r="E10" s="4">
        <v>15381</v>
      </c>
      <c r="F10" s="6">
        <f>E10/D10*100</f>
        <v>26.575782707858181</v>
      </c>
      <c r="G10" s="4">
        <v>16863</v>
      </c>
      <c r="H10" s="6">
        <f>G10/D10*100</f>
        <v>29.136429608127724</v>
      </c>
      <c r="I10" s="4">
        <v>8293</v>
      </c>
      <c r="J10" s="6">
        <f>I10/D10*100</f>
        <v>14.328910083627063</v>
      </c>
      <c r="K10" s="4">
        <v>5450</v>
      </c>
      <c r="L10" s="6">
        <f>K10/D10*100</f>
        <v>9.4166839449858326</v>
      </c>
      <c r="M10" s="4">
        <v>1644</v>
      </c>
      <c r="N10" s="7">
        <f>M10/D10*100</f>
        <v>2.84055567074435</v>
      </c>
      <c r="O10" s="4">
        <v>3902</v>
      </c>
      <c r="P10" s="6">
        <f>O10/D10*100</f>
        <v>6.7420001382265529</v>
      </c>
      <c r="Q10" s="5"/>
      <c r="R10" s="5"/>
      <c r="S10" s="3"/>
    </row>
    <row r="11" spans="1:19" x14ac:dyDescent="0.35">
      <c r="A11" s="4" t="s">
        <v>10</v>
      </c>
      <c r="B11" s="4">
        <v>57847</v>
      </c>
      <c r="C11" s="4">
        <v>40812</v>
      </c>
      <c r="D11" s="4">
        <v>40527</v>
      </c>
      <c r="E11" s="4">
        <v>9153</v>
      </c>
      <c r="F11" s="6">
        <f>E11/D11*100</f>
        <v>22.584943371085942</v>
      </c>
      <c r="G11" s="4">
        <v>10702</v>
      </c>
      <c r="H11" s="6">
        <f>G11/D11*100</f>
        <v>26.40708663360229</v>
      </c>
      <c r="I11" s="4">
        <v>9372</v>
      </c>
      <c r="J11" s="6">
        <f>I11/D11*100</f>
        <v>23.125323858168628</v>
      </c>
      <c r="K11" s="4">
        <v>3681</v>
      </c>
      <c r="L11" s="6">
        <f>K11/D11*100</f>
        <v>9.0828336664445928</v>
      </c>
      <c r="M11" s="4">
        <v>1240</v>
      </c>
      <c r="N11" s="7">
        <f>M11/D11*100</f>
        <v>3.0596886026599552</v>
      </c>
      <c r="O11" s="4">
        <v>1690</v>
      </c>
      <c r="P11" s="6">
        <f>O11/D11*100</f>
        <v>4.1700594665284871</v>
      </c>
      <c r="Q11" s="5"/>
      <c r="R11" s="5"/>
      <c r="S11" s="3"/>
    </row>
    <row r="12" spans="1:19" x14ac:dyDescent="0.35">
      <c r="A12" s="5" t="s">
        <v>68</v>
      </c>
      <c r="B12" s="5">
        <v>142005</v>
      </c>
      <c r="C12" s="5">
        <v>92954</v>
      </c>
      <c r="D12" s="5">
        <v>92302</v>
      </c>
      <c r="E12" s="5">
        <v>23830</v>
      </c>
      <c r="F12" s="6">
        <f>E12/D12*100</f>
        <v>25.817425407900153</v>
      </c>
      <c r="G12" s="5">
        <v>28825</v>
      </c>
      <c r="H12" s="6">
        <f>G12/D12*100</f>
        <v>31.229009122229208</v>
      </c>
      <c r="I12" s="5">
        <v>15151</v>
      </c>
      <c r="J12" s="6">
        <f>I12/D12*100</f>
        <v>16.414595566726614</v>
      </c>
      <c r="K12" s="5">
        <v>7387</v>
      </c>
      <c r="L12" s="6">
        <f>K12/D12*100</f>
        <v>8.0030768564061461</v>
      </c>
      <c r="M12" s="5">
        <v>2854</v>
      </c>
      <c r="N12" s="7">
        <f>M12/D12*100</f>
        <v>3.092024008147169</v>
      </c>
      <c r="O12" s="5">
        <v>4208</v>
      </c>
      <c r="P12" s="6">
        <f>O12/D12*100</f>
        <v>4.5589478017811098</v>
      </c>
      <c r="Q12" s="5"/>
      <c r="R12" s="5"/>
      <c r="S12" s="3"/>
    </row>
    <row r="13" spans="1:19" x14ac:dyDescent="0.35">
      <c r="A13" s="4" t="s">
        <v>45</v>
      </c>
      <c r="B13" s="4">
        <v>141175</v>
      </c>
      <c r="C13" s="4">
        <v>91502</v>
      </c>
      <c r="D13" s="4">
        <v>90918</v>
      </c>
      <c r="E13" s="4">
        <v>30979</v>
      </c>
      <c r="F13" s="6">
        <f>E13/D13*100</f>
        <v>34.073560791042482</v>
      </c>
      <c r="G13" s="4">
        <v>20789</v>
      </c>
      <c r="H13" s="6">
        <f>G13/D13*100</f>
        <v>22.865659165401791</v>
      </c>
      <c r="I13" s="4">
        <v>10221</v>
      </c>
      <c r="J13" s="6">
        <f>I13/D13*100</f>
        <v>11.241998284168151</v>
      </c>
      <c r="K13" s="4">
        <v>9939</v>
      </c>
      <c r="L13" s="6">
        <f>K13/D13*100</f>
        <v>10.931828680789282</v>
      </c>
      <c r="M13" s="4">
        <v>2817</v>
      </c>
      <c r="N13" s="7">
        <f>M13/D13*100</f>
        <v>3.0983963571569983</v>
      </c>
      <c r="O13" s="4">
        <v>4829</v>
      </c>
      <c r="P13" s="6">
        <f>O13/D13*100</f>
        <v>5.3113794848104883</v>
      </c>
      <c r="Q13" s="5"/>
      <c r="R13" s="5"/>
      <c r="S13" s="3"/>
    </row>
    <row r="14" spans="1:19" x14ac:dyDescent="0.35">
      <c r="A14" s="5" t="s">
        <v>75</v>
      </c>
      <c r="B14" s="5">
        <v>89418</v>
      </c>
      <c r="C14" s="5">
        <v>53731</v>
      </c>
      <c r="D14" s="5">
        <v>53178</v>
      </c>
      <c r="E14" s="5">
        <v>16742</v>
      </c>
      <c r="F14" s="6">
        <f>E14/D14*100</f>
        <v>31.482944074617325</v>
      </c>
      <c r="G14" s="5">
        <v>12227</v>
      </c>
      <c r="H14" s="6">
        <f>G14/D14*100</f>
        <v>22.99259092105758</v>
      </c>
      <c r="I14" s="5">
        <v>7932</v>
      </c>
      <c r="J14" s="6">
        <f>I14/D14*100</f>
        <v>14.915942683064426</v>
      </c>
      <c r="K14" s="5">
        <v>6038</v>
      </c>
      <c r="L14" s="6">
        <f>K14/D14*100</f>
        <v>11.354319455413894</v>
      </c>
      <c r="M14" s="5">
        <v>1657</v>
      </c>
      <c r="N14" s="7">
        <f>M14/D14*100</f>
        <v>3.1159502049719809</v>
      </c>
      <c r="O14" s="5">
        <v>1915</v>
      </c>
      <c r="P14" s="6">
        <f>O14/D14*100</f>
        <v>3.6011132423182519</v>
      </c>
      <c r="Q14" s="4"/>
      <c r="R14" s="4"/>
      <c r="S14" s="3"/>
    </row>
    <row r="15" spans="1:19" x14ac:dyDescent="0.35">
      <c r="A15" s="5" t="s">
        <v>76</v>
      </c>
      <c r="B15" s="5">
        <v>70667</v>
      </c>
      <c r="C15" s="5">
        <v>38108</v>
      </c>
      <c r="D15" s="5">
        <v>37697</v>
      </c>
      <c r="E15" s="5">
        <v>13292</v>
      </c>
      <c r="F15" s="6">
        <f>E15/D15*100</f>
        <v>35.260100273231295</v>
      </c>
      <c r="G15" s="5">
        <v>6231</v>
      </c>
      <c r="H15" s="6">
        <f>G15/D15*100</f>
        <v>16.529166777197123</v>
      </c>
      <c r="I15" s="5">
        <v>4866</v>
      </c>
      <c r="J15" s="6">
        <f>I15/D15*100</f>
        <v>12.908188980555483</v>
      </c>
      <c r="K15" s="5">
        <v>5741</v>
      </c>
      <c r="L15" s="6">
        <f>K15/D15*100</f>
        <v>15.229328593787303</v>
      </c>
      <c r="M15" s="5">
        <v>1175</v>
      </c>
      <c r="N15" s="7">
        <f>M15/D15*100</f>
        <v>3.1169589091970185</v>
      </c>
      <c r="O15" s="5">
        <v>1503</v>
      </c>
      <c r="P15" s="6">
        <f>O15/D15*100</f>
        <v>3.9870546727856331</v>
      </c>
      <c r="Q15" s="4"/>
      <c r="R15" s="4"/>
      <c r="S15" s="3"/>
    </row>
    <row r="16" spans="1:19" x14ac:dyDescent="0.35">
      <c r="A16" s="5" t="s">
        <v>52</v>
      </c>
      <c r="B16" s="5">
        <v>75695</v>
      </c>
      <c r="C16" s="5">
        <v>50919</v>
      </c>
      <c r="D16" s="5">
        <v>50602</v>
      </c>
      <c r="E16" s="5">
        <v>13077</v>
      </c>
      <c r="F16" s="6">
        <f>E16/D16*100</f>
        <v>25.842852061183351</v>
      </c>
      <c r="G16" s="5">
        <v>13293</v>
      </c>
      <c r="H16" s="6">
        <f>G16/D16*100</f>
        <v>26.269712659578669</v>
      </c>
      <c r="I16" s="5">
        <v>10259</v>
      </c>
      <c r="J16" s="6">
        <f>I16/D16*100</f>
        <v>20.273902217303664</v>
      </c>
      <c r="K16" s="5">
        <v>4159</v>
      </c>
      <c r="L16" s="6">
        <f>K16/D16*100</f>
        <v>8.2190427255839698</v>
      </c>
      <c r="M16" s="5">
        <v>1638</v>
      </c>
      <c r="N16" s="7">
        <f>M16/D16*100</f>
        <v>3.2370262044978464</v>
      </c>
      <c r="O16" s="5">
        <v>2461</v>
      </c>
      <c r="P16" s="6">
        <f>O16/D16*100</f>
        <v>4.8634441326429787</v>
      </c>
      <c r="Q16" s="4"/>
      <c r="R16" s="4"/>
      <c r="S16" s="3"/>
    </row>
    <row r="17" spans="1:19" x14ac:dyDescent="0.35">
      <c r="A17" s="4" t="s">
        <v>18</v>
      </c>
      <c r="B17" s="4">
        <v>107836</v>
      </c>
      <c r="C17" s="4">
        <v>74863</v>
      </c>
      <c r="D17" s="4">
        <v>74352</v>
      </c>
      <c r="E17" s="4">
        <v>18499</v>
      </c>
      <c r="F17" s="6">
        <f>E17/D17*100</f>
        <v>24.880299117710351</v>
      </c>
      <c r="G17" s="4">
        <v>20758</v>
      </c>
      <c r="H17" s="6">
        <f>G17/D17*100</f>
        <v>27.918549601893695</v>
      </c>
      <c r="I17" s="4">
        <v>11036</v>
      </c>
      <c r="J17" s="6">
        <f>I17/D17*100</f>
        <v>14.842909403916504</v>
      </c>
      <c r="K17" s="4">
        <v>7635</v>
      </c>
      <c r="L17" s="6">
        <f>K17/D17*100</f>
        <v>10.268721755971596</v>
      </c>
      <c r="M17" s="4">
        <v>2447</v>
      </c>
      <c r="N17" s="7">
        <f>M17/D17*100</f>
        <v>3.2911017860985581</v>
      </c>
      <c r="O17" s="4">
        <v>3423</v>
      </c>
      <c r="P17" s="6">
        <f>O17/D17*100</f>
        <v>4.6037766300839253</v>
      </c>
      <c r="Q17" s="4"/>
      <c r="R17" s="4"/>
      <c r="S17" s="3"/>
    </row>
    <row r="18" spans="1:19" x14ac:dyDescent="0.35">
      <c r="A18" s="4" t="s">
        <v>32</v>
      </c>
      <c r="B18" s="4">
        <v>172680</v>
      </c>
      <c r="C18" s="4">
        <v>123104</v>
      </c>
      <c r="D18" s="4">
        <v>122414</v>
      </c>
      <c r="E18" s="4">
        <v>29787</v>
      </c>
      <c r="F18" s="6">
        <f>E18/D18*100</f>
        <v>24.333001127322039</v>
      </c>
      <c r="G18" s="4">
        <v>37866</v>
      </c>
      <c r="H18" s="6">
        <f>G18/D18*100</f>
        <v>30.932736451713041</v>
      </c>
      <c r="I18" s="4">
        <v>16851</v>
      </c>
      <c r="J18" s="6">
        <f>I18/D18*100</f>
        <v>13.765582368029799</v>
      </c>
      <c r="K18" s="4">
        <v>10938</v>
      </c>
      <c r="L18" s="6">
        <f>K18/D18*100</f>
        <v>8.9352525037985853</v>
      </c>
      <c r="M18" s="4">
        <v>4082</v>
      </c>
      <c r="N18" s="7">
        <f>M18/D18*100</f>
        <v>3.3345859133759213</v>
      </c>
      <c r="O18" s="4">
        <v>4786</v>
      </c>
      <c r="P18" s="6">
        <f>O18/D18*100</f>
        <v>3.9096835329292401</v>
      </c>
      <c r="Q18" s="5"/>
      <c r="R18" s="5"/>
      <c r="S18" s="3"/>
    </row>
    <row r="19" spans="1:19" x14ac:dyDescent="0.35">
      <c r="A19" s="4" t="s">
        <v>15</v>
      </c>
      <c r="B19" s="4">
        <v>95082</v>
      </c>
      <c r="C19" s="4">
        <v>63024</v>
      </c>
      <c r="D19" s="4">
        <v>62475</v>
      </c>
      <c r="E19" s="4">
        <v>16382</v>
      </c>
      <c r="F19" s="6">
        <f>E19/D19*100</f>
        <v>26.22168867547019</v>
      </c>
      <c r="G19" s="4">
        <v>18110</v>
      </c>
      <c r="H19" s="6">
        <f>G19/D19*100</f>
        <v>28.987595038015208</v>
      </c>
      <c r="I19" s="4">
        <v>9921</v>
      </c>
      <c r="J19" s="6">
        <f>I19/D19*100</f>
        <v>15.879951980792317</v>
      </c>
      <c r="K19" s="4">
        <v>6090</v>
      </c>
      <c r="L19" s="6">
        <f>K19/D19*100</f>
        <v>9.7478991596638664</v>
      </c>
      <c r="M19" s="4">
        <v>2089</v>
      </c>
      <c r="N19" s="7">
        <f>M19/D19*100</f>
        <v>3.343737494997999</v>
      </c>
      <c r="O19" s="4">
        <v>2451</v>
      </c>
      <c r="P19" s="6">
        <f>O19/D19*100</f>
        <v>3.9231692677070829</v>
      </c>
      <c r="Q19" s="5"/>
      <c r="R19" s="5"/>
      <c r="S19" s="3"/>
    </row>
    <row r="20" spans="1:19" x14ac:dyDescent="0.35">
      <c r="A20" s="5" t="s">
        <v>82</v>
      </c>
      <c r="B20" s="5">
        <v>92223</v>
      </c>
      <c r="C20" s="5">
        <v>53424</v>
      </c>
      <c r="D20" s="5">
        <v>52975</v>
      </c>
      <c r="E20" s="5">
        <v>18845</v>
      </c>
      <c r="F20" s="6">
        <f>E20/D20*100</f>
        <v>35.573383671543176</v>
      </c>
      <c r="G20" s="5">
        <v>10304</v>
      </c>
      <c r="H20" s="6">
        <f>G20/D20*100</f>
        <v>19.450684285040111</v>
      </c>
      <c r="I20" s="5">
        <v>8089</v>
      </c>
      <c r="J20" s="6">
        <f>I20/D20*100</f>
        <v>15.269466729589428</v>
      </c>
      <c r="K20" s="5">
        <v>5863</v>
      </c>
      <c r="L20" s="6">
        <f>K20/D20*100</f>
        <v>11.067484662576687</v>
      </c>
      <c r="M20" s="5">
        <v>1782</v>
      </c>
      <c r="N20" s="7">
        <f>M20/D20*100</f>
        <v>3.3638508730533272</v>
      </c>
      <c r="O20" s="5">
        <v>1499</v>
      </c>
      <c r="P20" s="6">
        <f>O20/D20*100</f>
        <v>2.8296366210476638</v>
      </c>
      <c r="Q20" s="4"/>
      <c r="R20" s="4"/>
      <c r="S20" s="3"/>
    </row>
    <row r="21" spans="1:19" x14ac:dyDescent="0.35">
      <c r="A21" s="4" t="s">
        <v>16</v>
      </c>
      <c r="B21" s="4">
        <v>132695</v>
      </c>
      <c r="C21" s="4">
        <v>90397</v>
      </c>
      <c r="D21" s="4">
        <v>89687</v>
      </c>
      <c r="E21" s="4">
        <v>23723</v>
      </c>
      <c r="F21" s="6">
        <f>E21/D21*100</f>
        <v>26.450879168664354</v>
      </c>
      <c r="G21" s="4">
        <v>26921</v>
      </c>
      <c r="H21" s="6">
        <f>G21/D21*100</f>
        <v>30.016613333036002</v>
      </c>
      <c r="I21" s="4">
        <v>13366</v>
      </c>
      <c r="J21" s="6">
        <f>I21/D21*100</f>
        <v>14.902940225450735</v>
      </c>
      <c r="K21" s="4">
        <v>7914</v>
      </c>
      <c r="L21" s="6">
        <f>K21/D21*100</f>
        <v>8.8240213185857481</v>
      </c>
      <c r="M21" s="4">
        <v>3076</v>
      </c>
      <c r="N21" s="7">
        <f>M21/D21*100</f>
        <v>3.4297055314594087</v>
      </c>
      <c r="O21" s="4">
        <v>4218</v>
      </c>
      <c r="P21" s="6">
        <f>O21/D21*100</f>
        <v>4.7030227346215172</v>
      </c>
      <c r="Q21" s="4"/>
      <c r="R21" s="4"/>
      <c r="S21" s="3"/>
    </row>
    <row r="22" spans="1:19" x14ac:dyDescent="0.35">
      <c r="A22" s="4" t="s">
        <v>11</v>
      </c>
      <c r="B22" s="4">
        <v>128659</v>
      </c>
      <c r="C22" s="4">
        <v>89286</v>
      </c>
      <c r="D22" s="4">
        <v>88731</v>
      </c>
      <c r="E22" s="4">
        <v>23801</v>
      </c>
      <c r="F22" s="6">
        <f>E22/D22*100</f>
        <v>26.823770722746275</v>
      </c>
      <c r="G22" s="4">
        <v>26788</v>
      </c>
      <c r="H22" s="6">
        <f>G22/D22*100</f>
        <v>30.190125209904089</v>
      </c>
      <c r="I22" s="4">
        <v>13742</v>
      </c>
      <c r="J22" s="6">
        <f>I22/D22*100</f>
        <v>15.487259244232568</v>
      </c>
      <c r="K22" s="4">
        <v>7033</v>
      </c>
      <c r="L22" s="6">
        <f>K22/D22*100</f>
        <v>7.926203919712389</v>
      </c>
      <c r="M22" s="4">
        <v>3072</v>
      </c>
      <c r="N22" s="7">
        <f>M22/D22*100</f>
        <v>3.4621496433039183</v>
      </c>
      <c r="O22" s="4">
        <v>3962</v>
      </c>
      <c r="P22" s="6">
        <f>O22/D22*100</f>
        <v>4.4651812782454838</v>
      </c>
      <c r="Q22" s="4"/>
      <c r="R22" s="4"/>
      <c r="S22" s="3"/>
    </row>
    <row r="23" spans="1:19" x14ac:dyDescent="0.35">
      <c r="A23" s="5" t="s">
        <v>83</v>
      </c>
      <c r="B23" s="5">
        <v>99943</v>
      </c>
      <c r="C23" s="5">
        <v>54872</v>
      </c>
      <c r="D23" s="5">
        <v>54411</v>
      </c>
      <c r="E23" s="5">
        <v>20677</v>
      </c>
      <c r="F23" s="6">
        <f>E23/D23*100</f>
        <v>38.001507048207159</v>
      </c>
      <c r="G23" s="5">
        <v>11016</v>
      </c>
      <c r="H23" s="6">
        <f>G23/D23*100</f>
        <v>20.245906158681148</v>
      </c>
      <c r="I23" s="5">
        <v>5966</v>
      </c>
      <c r="J23" s="6">
        <f>I23/D23*100</f>
        <v>10.964694638951682</v>
      </c>
      <c r="K23" s="5">
        <v>6852</v>
      </c>
      <c r="L23" s="6">
        <f>K23/D23*100</f>
        <v>12.593041848155703</v>
      </c>
      <c r="M23" s="5">
        <v>1884</v>
      </c>
      <c r="N23" s="7">
        <f>M23/D23*100</f>
        <v>3.4625351491426364</v>
      </c>
      <c r="O23" s="5">
        <v>1825</v>
      </c>
      <c r="P23" s="6">
        <f>O23/D23*100</f>
        <v>3.3541011927735203</v>
      </c>
      <c r="Q23" s="4"/>
      <c r="R23" s="4"/>
      <c r="S23" s="3"/>
    </row>
    <row r="24" spans="1:19" x14ac:dyDescent="0.35">
      <c r="A24" s="4" t="s">
        <v>25</v>
      </c>
      <c r="B24" s="4">
        <v>186679</v>
      </c>
      <c r="C24" s="4">
        <v>123243</v>
      </c>
      <c r="D24" s="4">
        <v>122391</v>
      </c>
      <c r="E24" s="4">
        <v>33441</v>
      </c>
      <c r="F24" s="6">
        <f>E24/D24*100</f>
        <v>27.323087481922691</v>
      </c>
      <c r="G24" s="4">
        <v>32564</v>
      </c>
      <c r="H24" s="6">
        <f>G24/D24*100</f>
        <v>26.606531526010901</v>
      </c>
      <c r="I24" s="4">
        <v>18183</v>
      </c>
      <c r="J24" s="6">
        <f>I24/D24*100</f>
        <v>14.856484545432261</v>
      </c>
      <c r="K24" s="4">
        <v>12599</v>
      </c>
      <c r="L24" s="6">
        <f>K24/D24*100</f>
        <v>10.294057569592535</v>
      </c>
      <c r="M24" s="4">
        <v>4261</v>
      </c>
      <c r="N24" s="7">
        <f>M24/D24*100</f>
        <v>3.4814651404106516</v>
      </c>
      <c r="O24" s="4">
        <v>5290</v>
      </c>
      <c r="P24" s="6">
        <f>O24/D24*100</f>
        <v>4.3222132346332653</v>
      </c>
      <c r="Q24" s="4"/>
      <c r="R24" s="4"/>
      <c r="S24" s="3"/>
    </row>
    <row r="25" spans="1:19" x14ac:dyDescent="0.35">
      <c r="A25" s="5" t="s">
        <v>77</v>
      </c>
      <c r="B25" s="5">
        <v>102093</v>
      </c>
      <c r="C25" s="5">
        <v>58717</v>
      </c>
      <c r="D25" s="5">
        <v>58248</v>
      </c>
      <c r="E25" s="5">
        <v>21455</v>
      </c>
      <c r="F25" s="6">
        <f>E25/D25*100</f>
        <v>36.833882708419175</v>
      </c>
      <c r="G25" s="5">
        <v>9994</v>
      </c>
      <c r="H25" s="6">
        <f>G25/D25*100</f>
        <v>17.157670649636039</v>
      </c>
      <c r="I25" s="5">
        <v>8079</v>
      </c>
      <c r="J25" s="6">
        <f>I25/D25*100</f>
        <v>13.870004120313142</v>
      </c>
      <c r="K25" s="5">
        <v>7789</v>
      </c>
      <c r="L25" s="6">
        <f>K25/D25*100</f>
        <v>13.372132948770773</v>
      </c>
      <c r="M25" s="5">
        <v>2033</v>
      </c>
      <c r="N25" s="7">
        <f>M25/D25*100</f>
        <v>3.4902485922263424</v>
      </c>
      <c r="O25" s="5">
        <v>1908</v>
      </c>
      <c r="P25" s="6">
        <f>O25/D25*100</f>
        <v>3.2756489493201486</v>
      </c>
      <c r="Q25" s="5"/>
      <c r="R25" s="5"/>
      <c r="S25" s="3"/>
    </row>
    <row r="26" spans="1:19" x14ac:dyDescent="0.35">
      <c r="A26" s="5" t="s">
        <v>59</v>
      </c>
      <c r="B26" s="5">
        <v>93887</v>
      </c>
      <c r="C26" s="5">
        <v>63380</v>
      </c>
      <c r="D26" s="5">
        <v>62974</v>
      </c>
      <c r="E26" s="5">
        <v>16860</v>
      </c>
      <c r="F26" s="6">
        <f>E26/D26*100</f>
        <v>26.772953917489755</v>
      </c>
      <c r="G26" s="5">
        <v>16131</v>
      </c>
      <c r="H26" s="6">
        <f>G26/D26*100</f>
        <v>25.615333312160576</v>
      </c>
      <c r="I26" s="5">
        <v>11118</v>
      </c>
      <c r="J26" s="6">
        <f>I26/D26*100</f>
        <v>17.654905198971004</v>
      </c>
      <c r="K26" s="5">
        <v>5939</v>
      </c>
      <c r="L26" s="6">
        <f>K26/D26*100</f>
        <v>9.430876234636516</v>
      </c>
      <c r="M26" s="5">
        <v>2209</v>
      </c>
      <c r="N26" s="7">
        <f>M26/D26*100</f>
        <v>3.5077968685489251</v>
      </c>
      <c r="O26" s="5">
        <v>3402</v>
      </c>
      <c r="P26" s="6">
        <f>O26/D26*100</f>
        <v>5.4022294915361897</v>
      </c>
      <c r="Q26" s="5"/>
      <c r="R26" s="5"/>
      <c r="S26" s="3"/>
    </row>
    <row r="27" spans="1:19" x14ac:dyDescent="0.35">
      <c r="A27" s="5" t="s">
        <v>55</v>
      </c>
      <c r="B27" s="5">
        <v>83538</v>
      </c>
      <c r="C27" s="5">
        <v>53376</v>
      </c>
      <c r="D27" s="5">
        <v>53024</v>
      </c>
      <c r="E27" s="5">
        <v>14098</v>
      </c>
      <c r="F27" s="6">
        <f>E27/D27*100</f>
        <v>26.587960168980086</v>
      </c>
      <c r="G27" s="5">
        <v>14580</v>
      </c>
      <c r="H27" s="6">
        <f>G27/D27*100</f>
        <v>27.496982498491253</v>
      </c>
      <c r="I27" s="5">
        <v>9123</v>
      </c>
      <c r="J27" s="6">
        <f>I27/D27*100</f>
        <v>17.205416415208209</v>
      </c>
      <c r="K27" s="5">
        <v>4799</v>
      </c>
      <c r="L27" s="6">
        <f>K27/D27*100</f>
        <v>9.0506185878092928</v>
      </c>
      <c r="M27" s="5">
        <v>1889</v>
      </c>
      <c r="N27" s="7">
        <f>M27/D27*100</f>
        <v>3.5625377187688594</v>
      </c>
      <c r="O27" s="5">
        <v>2411</v>
      </c>
      <c r="P27" s="6">
        <f>O27/D27*100</f>
        <v>4.5469975859987928</v>
      </c>
      <c r="Q27" s="4"/>
      <c r="R27" s="4"/>
      <c r="S27" s="3"/>
    </row>
    <row r="28" spans="1:19" x14ac:dyDescent="0.35">
      <c r="A28" s="4" t="s">
        <v>43</v>
      </c>
      <c r="B28" s="4">
        <v>171377</v>
      </c>
      <c r="C28" s="4">
        <v>110378</v>
      </c>
      <c r="D28" s="4">
        <v>109545</v>
      </c>
      <c r="E28" s="4">
        <v>33752</v>
      </c>
      <c r="F28" s="6">
        <f>E28/D28*100</f>
        <v>30.811082203660593</v>
      </c>
      <c r="G28" s="4">
        <v>25209</v>
      </c>
      <c r="H28" s="6">
        <f>G28/D28*100</f>
        <v>23.012460632616733</v>
      </c>
      <c r="I28" s="4">
        <v>12318</v>
      </c>
      <c r="J28" s="6">
        <f>I28/D28*100</f>
        <v>11.244693961385732</v>
      </c>
      <c r="K28" s="4">
        <v>13638</v>
      </c>
      <c r="L28" s="6">
        <f>K28/D28*100</f>
        <v>12.449678214432424</v>
      </c>
      <c r="M28" s="4">
        <v>3951</v>
      </c>
      <c r="N28" s="7">
        <f>M28/D28*100</f>
        <v>3.6067369574147614</v>
      </c>
      <c r="O28" s="4">
        <v>6519</v>
      </c>
      <c r="P28" s="6">
        <f>O28/D28*100</f>
        <v>5.9509790497056008</v>
      </c>
      <c r="Q28" s="5"/>
      <c r="R28" s="5"/>
      <c r="S28" s="3"/>
    </row>
    <row r="29" spans="1:19" x14ac:dyDescent="0.35">
      <c r="A29" s="4" t="s">
        <v>12</v>
      </c>
      <c r="B29" s="4">
        <v>63495</v>
      </c>
      <c r="C29" s="4">
        <v>43122</v>
      </c>
      <c r="D29" s="4">
        <v>42844</v>
      </c>
      <c r="E29" s="4">
        <v>12493</v>
      </c>
      <c r="F29" s="6">
        <f>E29/D29*100</f>
        <v>29.159275511156757</v>
      </c>
      <c r="G29" s="4">
        <v>10276</v>
      </c>
      <c r="H29" s="6">
        <f>G29/D29*100</f>
        <v>23.98468863784894</v>
      </c>
      <c r="I29" s="4">
        <v>7258</v>
      </c>
      <c r="J29" s="6">
        <f>I29/D29*100</f>
        <v>16.940528428718142</v>
      </c>
      <c r="K29" s="4">
        <v>3724</v>
      </c>
      <c r="L29" s="6">
        <f>K29/D29*100</f>
        <v>8.6919988796564276</v>
      </c>
      <c r="M29" s="4">
        <v>1599</v>
      </c>
      <c r="N29" s="7">
        <f>M29/D29*100</f>
        <v>3.7321445243207916</v>
      </c>
      <c r="O29" s="4">
        <v>2168</v>
      </c>
      <c r="P29" s="6">
        <f>O29/D29*100</f>
        <v>5.0602184669965453</v>
      </c>
      <c r="Q29" s="5"/>
      <c r="R29" s="5"/>
      <c r="S29" s="3"/>
    </row>
    <row r="30" spans="1:19" x14ac:dyDescent="0.35">
      <c r="A30" s="5" t="s">
        <v>48</v>
      </c>
      <c r="B30" s="5">
        <v>78305</v>
      </c>
      <c r="C30" s="5">
        <v>53561</v>
      </c>
      <c r="D30" s="5">
        <v>53238</v>
      </c>
      <c r="E30" s="5">
        <v>15088</v>
      </c>
      <c r="F30" s="6">
        <f>E30/D30*100</f>
        <v>28.340658927833502</v>
      </c>
      <c r="G30" s="5">
        <v>14219</v>
      </c>
      <c r="H30" s="6">
        <f>G30/D30*100</f>
        <v>26.708366204590707</v>
      </c>
      <c r="I30" s="5">
        <v>9308</v>
      </c>
      <c r="J30" s="6">
        <f>I30/D30*100</f>
        <v>17.48375220707014</v>
      </c>
      <c r="K30" s="5">
        <v>3868</v>
      </c>
      <c r="L30" s="6">
        <f>K30/D30*100</f>
        <v>7.265487058116384</v>
      </c>
      <c r="M30" s="5">
        <v>2032</v>
      </c>
      <c r="N30" s="7">
        <f>M30/D30*100</f>
        <v>3.8168225703444905</v>
      </c>
      <c r="O30" s="5">
        <v>2820</v>
      </c>
      <c r="P30" s="6">
        <f>O30/D30*100</f>
        <v>5.2969683308914686</v>
      </c>
      <c r="Q30" s="5"/>
      <c r="R30" s="5"/>
      <c r="S30" s="3"/>
    </row>
    <row r="31" spans="1:19" x14ac:dyDescent="0.35">
      <c r="A31" s="4" t="s">
        <v>41</v>
      </c>
      <c r="B31" s="4">
        <v>254921</v>
      </c>
      <c r="C31" s="4">
        <v>148870</v>
      </c>
      <c r="D31" s="4">
        <v>147496</v>
      </c>
      <c r="E31" s="4">
        <v>49600</v>
      </c>
      <c r="F31" s="6">
        <f>E31/D31*100</f>
        <v>33.628030590660089</v>
      </c>
      <c r="G31" s="4">
        <v>30988</v>
      </c>
      <c r="H31" s="6">
        <f>G31/D31*100</f>
        <v>21.009383305309974</v>
      </c>
      <c r="I31" s="4">
        <v>18350</v>
      </c>
      <c r="J31" s="6">
        <f>I31/D31*100</f>
        <v>12.441015349568801</v>
      </c>
      <c r="K31" s="4">
        <v>17687</v>
      </c>
      <c r="L31" s="6">
        <f>K31/D31*100</f>
        <v>11.99151163421381</v>
      </c>
      <c r="M31" s="4">
        <v>5806</v>
      </c>
      <c r="N31" s="7">
        <f>M31/D31*100</f>
        <v>3.9363779356728315</v>
      </c>
      <c r="O31" s="4">
        <v>7171</v>
      </c>
      <c r="P31" s="6">
        <f>O31/D31*100</f>
        <v>4.861826761403699</v>
      </c>
      <c r="Q31" s="4"/>
      <c r="R31" s="4"/>
      <c r="S31" s="3"/>
    </row>
    <row r="32" spans="1:19" x14ac:dyDescent="0.35">
      <c r="A32" s="4" t="s">
        <v>7</v>
      </c>
      <c r="B32" s="4">
        <v>81380</v>
      </c>
      <c r="C32" s="4">
        <v>47835</v>
      </c>
      <c r="D32" s="4">
        <v>47492</v>
      </c>
      <c r="E32" s="4">
        <v>15167</v>
      </c>
      <c r="F32" s="6">
        <f>E32/D32*100</f>
        <v>31.935904994525394</v>
      </c>
      <c r="G32" s="4">
        <v>8583</v>
      </c>
      <c r="H32" s="6">
        <f>G32/D32*100</f>
        <v>18.072517476627642</v>
      </c>
      <c r="I32" s="4">
        <v>8591</v>
      </c>
      <c r="J32" s="6">
        <f>I32/D32*100</f>
        <v>18.089362418933717</v>
      </c>
      <c r="K32" s="4">
        <v>6290</v>
      </c>
      <c r="L32" s="6">
        <f>K32/D32*100</f>
        <v>13.244335888149584</v>
      </c>
      <c r="M32" s="4">
        <v>1870</v>
      </c>
      <c r="N32" s="7">
        <f>M32/D32*100</f>
        <v>3.9375052640444705</v>
      </c>
      <c r="O32" s="4">
        <v>1619</v>
      </c>
      <c r="P32" s="6">
        <f>O32/D32*100</f>
        <v>3.4089951991914424</v>
      </c>
      <c r="Q32" s="5"/>
      <c r="R32" s="5"/>
      <c r="S32" s="3"/>
    </row>
    <row r="33" spans="1:19" x14ac:dyDescent="0.35">
      <c r="A33" s="4" t="s">
        <v>38</v>
      </c>
      <c r="B33" s="4">
        <v>113942</v>
      </c>
      <c r="C33" s="4">
        <v>77345</v>
      </c>
      <c r="D33" s="4">
        <v>76864</v>
      </c>
      <c r="E33" s="4">
        <v>20474</v>
      </c>
      <c r="F33" s="6">
        <f>E33/D33*100</f>
        <v>26.63665695253955</v>
      </c>
      <c r="G33" s="4">
        <v>21740</v>
      </c>
      <c r="H33" s="6">
        <f>G33/D33*100</f>
        <v>28.283721898417983</v>
      </c>
      <c r="I33" s="4">
        <v>10402</v>
      </c>
      <c r="J33" s="6">
        <f>I33/D33*100</f>
        <v>13.532993338884264</v>
      </c>
      <c r="K33" s="4">
        <v>7714</v>
      </c>
      <c r="L33" s="6">
        <f>K33/D33*100</f>
        <v>10.035907577019151</v>
      </c>
      <c r="M33" s="4">
        <v>3056</v>
      </c>
      <c r="N33" s="7">
        <f>M33/D33*100</f>
        <v>3.9758534554537888</v>
      </c>
      <c r="O33" s="4">
        <v>3787</v>
      </c>
      <c r="P33" s="6">
        <f>O33/D33*100</f>
        <v>4.9268838467943379</v>
      </c>
      <c r="Q33" s="4"/>
      <c r="R33" s="4"/>
      <c r="S33" s="3"/>
    </row>
    <row r="34" spans="1:19" x14ac:dyDescent="0.35">
      <c r="A34" s="5" t="s">
        <v>53</v>
      </c>
      <c r="B34" s="5">
        <v>80547</v>
      </c>
      <c r="C34" s="5">
        <v>53596</v>
      </c>
      <c r="D34" s="5">
        <v>53350</v>
      </c>
      <c r="E34" s="5">
        <v>14143</v>
      </c>
      <c r="F34" s="6">
        <f>E34/D34*100</f>
        <v>26.509840674789125</v>
      </c>
      <c r="G34" s="5">
        <v>11405</v>
      </c>
      <c r="H34" s="6">
        <f>G34/D34*100</f>
        <v>21.377694470477977</v>
      </c>
      <c r="I34" s="5">
        <v>13213</v>
      </c>
      <c r="J34" s="6">
        <f>I34/D34*100</f>
        <v>24.766635426429239</v>
      </c>
      <c r="K34" s="5">
        <v>4673</v>
      </c>
      <c r="L34" s="6">
        <f>K34/D34*100</f>
        <v>8.7591377694470474</v>
      </c>
      <c r="M34" s="5">
        <v>2138</v>
      </c>
      <c r="N34" s="7">
        <f>M34/D34*100</f>
        <v>4.007497656982193</v>
      </c>
      <c r="O34" s="5">
        <v>2440</v>
      </c>
      <c r="P34" s="6">
        <f>O34/D34*100</f>
        <v>4.5735707591377697</v>
      </c>
      <c r="Q34" s="5"/>
      <c r="R34" s="5"/>
      <c r="S34" s="3"/>
    </row>
    <row r="35" spans="1:19" x14ac:dyDescent="0.35">
      <c r="A35" s="4" t="s">
        <v>44</v>
      </c>
      <c r="B35" s="4">
        <v>120362</v>
      </c>
      <c r="C35" s="4">
        <v>77988</v>
      </c>
      <c r="D35" s="4">
        <v>77418</v>
      </c>
      <c r="E35" s="4">
        <v>22691</v>
      </c>
      <c r="F35" s="6">
        <f>E35/D35*100</f>
        <v>29.309721253455269</v>
      </c>
      <c r="G35" s="4">
        <v>18508</v>
      </c>
      <c r="H35" s="6">
        <f>G35/D35*100</f>
        <v>23.906585031904726</v>
      </c>
      <c r="I35" s="4">
        <v>9273</v>
      </c>
      <c r="J35" s="6">
        <f>I35/D35*100</f>
        <v>11.977834612105712</v>
      </c>
      <c r="K35" s="4">
        <v>9861</v>
      </c>
      <c r="L35" s="6">
        <f>K35/D35*100</f>
        <v>12.737347903588315</v>
      </c>
      <c r="M35" s="4">
        <v>3126</v>
      </c>
      <c r="N35" s="7">
        <f>M35/D35*100</f>
        <v>4.0378206618615824</v>
      </c>
      <c r="O35" s="4">
        <v>3902</v>
      </c>
      <c r="P35" s="6">
        <f>O35/D35*100</f>
        <v>5.0401715363352197</v>
      </c>
      <c r="Q35" s="5"/>
      <c r="R35" s="5"/>
      <c r="S35" s="3"/>
    </row>
    <row r="36" spans="1:19" x14ac:dyDescent="0.35">
      <c r="A36" s="8" t="s">
        <v>61</v>
      </c>
      <c r="B36" s="5">
        <v>153290</v>
      </c>
      <c r="C36" s="5">
        <v>104582</v>
      </c>
      <c r="D36" s="5">
        <v>103880</v>
      </c>
      <c r="E36" s="5">
        <v>25278</v>
      </c>
      <c r="F36" s="6">
        <f>E36/D36*100</f>
        <v>24.333846746245669</v>
      </c>
      <c r="G36" s="5">
        <v>32448</v>
      </c>
      <c r="H36" s="6">
        <f>G36/D36*100</f>
        <v>31.2360415864459</v>
      </c>
      <c r="I36" s="5">
        <v>15413</v>
      </c>
      <c r="J36" s="6">
        <f>I36/D36*100</f>
        <v>14.837312283403929</v>
      </c>
      <c r="K36" s="5">
        <v>8864</v>
      </c>
      <c r="L36" s="6">
        <f>K36/D36*100</f>
        <v>8.5329226030034651</v>
      </c>
      <c r="M36" s="5">
        <v>4216</v>
      </c>
      <c r="N36" s="7">
        <f>M36/D36*100</f>
        <v>4.0585290720061611</v>
      </c>
      <c r="O36" s="5">
        <v>4971</v>
      </c>
      <c r="P36" s="6">
        <f>O36/D36*100</f>
        <v>4.7853292260300346</v>
      </c>
      <c r="Q36" s="5"/>
      <c r="R36" s="5"/>
      <c r="S36" s="3"/>
    </row>
    <row r="37" spans="1:19" x14ac:dyDescent="0.35">
      <c r="A37" s="8" t="s">
        <v>71</v>
      </c>
      <c r="B37" s="5">
        <v>63676</v>
      </c>
      <c r="C37" s="5">
        <v>41644</v>
      </c>
      <c r="D37" s="5">
        <v>41424</v>
      </c>
      <c r="E37" s="5">
        <v>11915</v>
      </c>
      <c r="F37" s="6">
        <f>E37/D37*100</f>
        <v>28.763518733101584</v>
      </c>
      <c r="G37" s="5">
        <v>11003</v>
      </c>
      <c r="H37" s="6">
        <f>G37/D37*100</f>
        <v>26.561896485129395</v>
      </c>
      <c r="I37" s="5">
        <v>5660</v>
      </c>
      <c r="J37" s="6">
        <f>I37/D37*100</f>
        <v>13.663576670529162</v>
      </c>
      <c r="K37" s="5">
        <v>4284</v>
      </c>
      <c r="L37" s="6">
        <f>K37/D37*100</f>
        <v>10.341830822711472</v>
      </c>
      <c r="M37" s="5">
        <v>1691</v>
      </c>
      <c r="N37" s="7">
        <f>M37/D37*100</f>
        <v>4.082174584781769</v>
      </c>
      <c r="O37" s="5">
        <v>1973</v>
      </c>
      <c r="P37" s="6">
        <f>O37/D37*100</f>
        <v>4.7629393588258022</v>
      </c>
      <c r="Q37" s="5"/>
      <c r="R37" s="5"/>
      <c r="S37" s="3"/>
    </row>
    <row r="38" spans="1:19" x14ac:dyDescent="0.35">
      <c r="A38" s="8" t="s">
        <v>49</v>
      </c>
      <c r="B38" s="5">
        <v>72359</v>
      </c>
      <c r="C38" s="5">
        <v>49859</v>
      </c>
      <c r="D38" s="5">
        <v>49603</v>
      </c>
      <c r="E38" s="5">
        <v>11814</v>
      </c>
      <c r="F38" s="6">
        <f>E38/D38*100</f>
        <v>23.817107836219584</v>
      </c>
      <c r="G38" s="5">
        <v>14994</v>
      </c>
      <c r="H38" s="6">
        <f>G38/D38*100</f>
        <v>30.228010402596617</v>
      </c>
      <c r="I38" s="5">
        <v>8829</v>
      </c>
      <c r="J38" s="6">
        <f>I38/D38*100</f>
        <v>17.799326653629819</v>
      </c>
      <c r="K38" s="5">
        <v>3535</v>
      </c>
      <c r="L38" s="6">
        <f>K38/D38*100</f>
        <v>7.1265850855795012</v>
      </c>
      <c r="M38" s="5">
        <v>2027</v>
      </c>
      <c r="N38" s="7">
        <f>M38/D38*100</f>
        <v>4.086446384291273</v>
      </c>
      <c r="O38" s="5">
        <v>2238</v>
      </c>
      <c r="P38" s="6">
        <f>O38/D38*100</f>
        <v>4.5118238816200629</v>
      </c>
      <c r="Q38" s="5"/>
      <c r="R38" s="5"/>
      <c r="S38" s="3"/>
    </row>
    <row r="39" spans="1:19" x14ac:dyDescent="0.35">
      <c r="A39" s="8" t="s">
        <v>70</v>
      </c>
      <c r="B39" s="5">
        <v>69273</v>
      </c>
      <c r="C39" s="5">
        <v>45958</v>
      </c>
      <c r="D39" s="5">
        <v>45618</v>
      </c>
      <c r="E39" s="5">
        <v>14090</v>
      </c>
      <c r="F39" s="6">
        <f>E39/D39*100</f>
        <v>30.886930597571133</v>
      </c>
      <c r="G39" s="5">
        <v>11661</v>
      </c>
      <c r="H39" s="6">
        <f>G39/D39*100</f>
        <v>25.562278048138893</v>
      </c>
      <c r="I39" s="5">
        <v>5821</v>
      </c>
      <c r="J39" s="6">
        <f>I39/D39*100</f>
        <v>12.760313911175414</v>
      </c>
      <c r="K39" s="5">
        <v>4648</v>
      </c>
      <c r="L39" s="6">
        <f>K39/D39*100</f>
        <v>10.188960498049015</v>
      </c>
      <c r="M39" s="5">
        <v>1874</v>
      </c>
      <c r="N39" s="7">
        <f>M39/D39*100</f>
        <v>4.1080275329913629</v>
      </c>
      <c r="O39" s="5">
        <v>2402</v>
      </c>
      <c r="P39" s="6">
        <f>O39/D39*100</f>
        <v>5.265465386470253</v>
      </c>
      <c r="Q39" s="4"/>
      <c r="R39" s="4"/>
      <c r="S39" s="3"/>
    </row>
    <row r="40" spans="1:19" x14ac:dyDescent="0.35">
      <c r="A40" s="9" t="s">
        <v>13</v>
      </c>
      <c r="B40" s="4">
        <v>62546</v>
      </c>
      <c r="C40" s="4">
        <v>42753</v>
      </c>
      <c r="D40" s="4">
        <v>42489</v>
      </c>
      <c r="E40" s="4">
        <v>11406</v>
      </c>
      <c r="F40" s="6">
        <f>E40/D40*100</f>
        <v>26.844595071665605</v>
      </c>
      <c r="G40" s="4">
        <v>12129</v>
      </c>
      <c r="H40" s="6">
        <f>G40/D40*100</f>
        <v>28.546211960742777</v>
      </c>
      <c r="I40" s="4">
        <v>5337</v>
      </c>
      <c r="J40" s="6">
        <f>I40/D40*100</f>
        <v>12.560898114806186</v>
      </c>
      <c r="K40" s="4">
        <v>4364</v>
      </c>
      <c r="L40" s="6">
        <f>K40/D40*100</f>
        <v>10.270893643060557</v>
      </c>
      <c r="M40" s="4">
        <v>1746</v>
      </c>
      <c r="N40" s="7">
        <f>M40/D40*100</f>
        <v>4.1092988773564922</v>
      </c>
      <c r="O40" s="4">
        <v>2051</v>
      </c>
      <c r="P40" s="6">
        <f>O40/D40*100</f>
        <v>4.8271317282120076</v>
      </c>
      <c r="Q40" s="4"/>
      <c r="R40" s="4"/>
      <c r="S40" s="3"/>
    </row>
    <row r="41" spans="1:19" x14ac:dyDescent="0.35">
      <c r="A41" s="8" t="s">
        <v>74</v>
      </c>
      <c r="B41" s="5">
        <v>70607</v>
      </c>
      <c r="C41" s="5">
        <v>39876</v>
      </c>
      <c r="D41" s="5">
        <v>39428</v>
      </c>
      <c r="E41" s="5">
        <v>13047</v>
      </c>
      <c r="F41" s="6">
        <f>E41/D41*100</f>
        <v>33.090696966622708</v>
      </c>
      <c r="G41" s="5">
        <v>7897</v>
      </c>
      <c r="H41" s="6">
        <f>G41/D41*100</f>
        <v>20.028913462513952</v>
      </c>
      <c r="I41" s="5">
        <v>5748</v>
      </c>
      <c r="J41" s="6">
        <f>I41/D41*100</f>
        <v>14.578472151770317</v>
      </c>
      <c r="K41" s="5">
        <v>4850</v>
      </c>
      <c r="L41" s="6">
        <f>K41/D41*100</f>
        <v>12.300902911636401</v>
      </c>
      <c r="M41" s="5">
        <v>1622</v>
      </c>
      <c r="N41" s="7">
        <f>M41/D41*100</f>
        <v>4.1138277366338638</v>
      </c>
      <c r="O41" s="5">
        <v>1512</v>
      </c>
      <c r="P41" s="6">
        <f>O41/D41*100</f>
        <v>3.8348381860606677</v>
      </c>
      <c r="Q41" s="5"/>
      <c r="R41" s="5"/>
      <c r="S41" s="3"/>
    </row>
    <row r="42" spans="1:19" x14ac:dyDescent="0.35">
      <c r="A42" s="9" t="s">
        <v>23</v>
      </c>
      <c r="B42" s="4">
        <v>88326</v>
      </c>
      <c r="C42" s="4">
        <v>60890</v>
      </c>
      <c r="D42" s="4">
        <v>60530</v>
      </c>
      <c r="E42" s="4">
        <v>15200</v>
      </c>
      <c r="F42" s="6">
        <f>E42/D42*100</f>
        <v>25.111514951263835</v>
      </c>
      <c r="G42" s="4">
        <v>17858</v>
      </c>
      <c r="H42" s="6">
        <f>G42/D42*100</f>
        <v>29.502725921030894</v>
      </c>
      <c r="I42" s="4">
        <v>8256</v>
      </c>
      <c r="J42" s="6">
        <f>I42/D42*100</f>
        <v>13.6395175945812</v>
      </c>
      <c r="K42" s="4">
        <v>5847</v>
      </c>
      <c r="L42" s="6">
        <f>K42/D42*100</f>
        <v>9.6596728894762922</v>
      </c>
      <c r="M42" s="4">
        <v>2516</v>
      </c>
      <c r="N42" s="7">
        <f>M42/D42*100</f>
        <v>4.1566165537749873</v>
      </c>
      <c r="O42" s="4">
        <v>3208</v>
      </c>
      <c r="P42" s="6">
        <f>O42/D42*100</f>
        <v>5.2998513133983147</v>
      </c>
      <c r="Q42" s="4"/>
      <c r="R42" s="4"/>
      <c r="S42" s="3"/>
    </row>
    <row r="43" spans="1:19" x14ac:dyDescent="0.35">
      <c r="A43" s="9" t="s">
        <v>26</v>
      </c>
      <c r="B43" s="4">
        <v>97281</v>
      </c>
      <c r="C43" s="4">
        <v>62726</v>
      </c>
      <c r="D43" s="4">
        <v>62259</v>
      </c>
      <c r="E43" s="4">
        <v>19374</v>
      </c>
      <c r="F43" s="6">
        <f>E43/D43*100</f>
        <v>31.118392521563148</v>
      </c>
      <c r="G43" s="4">
        <v>14670</v>
      </c>
      <c r="H43" s="6">
        <f>G43/D43*100</f>
        <v>23.562858381920687</v>
      </c>
      <c r="I43" s="4">
        <v>7479</v>
      </c>
      <c r="J43" s="6">
        <f>I43/D43*100</f>
        <v>12.012721052377969</v>
      </c>
      <c r="K43" s="4">
        <v>7616</v>
      </c>
      <c r="L43" s="6">
        <f>K43/D43*100</f>
        <v>12.232769559421127</v>
      </c>
      <c r="M43" s="4">
        <v>2610</v>
      </c>
      <c r="N43" s="7">
        <f>M43/D43*100</f>
        <v>4.1921649881944782</v>
      </c>
      <c r="O43" s="4">
        <v>2680</v>
      </c>
      <c r="P43" s="6">
        <f>O43/D43*100</f>
        <v>4.3045985319391571</v>
      </c>
      <c r="Q43" s="4"/>
      <c r="R43" s="4"/>
      <c r="S43" s="3"/>
    </row>
    <row r="44" spans="1:19" x14ac:dyDescent="0.35">
      <c r="A44" s="8" t="s">
        <v>56</v>
      </c>
      <c r="B44" s="5">
        <v>92306</v>
      </c>
      <c r="C44" s="5">
        <v>61861</v>
      </c>
      <c r="D44" s="5">
        <v>61497</v>
      </c>
      <c r="E44" s="5">
        <v>16435</v>
      </c>
      <c r="F44" s="6">
        <f>E44/D44*100</f>
        <v>26.724880888498625</v>
      </c>
      <c r="G44" s="5">
        <v>16474</v>
      </c>
      <c r="H44" s="6">
        <f>G44/D44*100</f>
        <v>26.788298616192659</v>
      </c>
      <c r="I44" s="5">
        <v>10591</v>
      </c>
      <c r="J44" s="6">
        <f>I44/D44*100</f>
        <v>17.221978307884939</v>
      </c>
      <c r="K44" s="5">
        <v>4723</v>
      </c>
      <c r="L44" s="6">
        <f>K44/D44*100</f>
        <v>7.6800494333056895</v>
      </c>
      <c r="M44" s="5">
        <v>2584</v>
      </c>
      <c r="N44" s="7">
        <f>M44/D44*100</f>
        <v>4.2018309836252179</v>
      </c>
      <c r="O44" s="5">
        <v>3211</v>
      </c>
      <c r="P44" s="6">
        <f>O44/D44*100</f>
        <v>5.2213929134754542</v>
      </c>
      <c r="Q44" s="4"/>
      <c r="R44" s="4"/>
      <c r="S44" s="3"/>
    </row>
    <row r="45" spans="1:19" x14ac:dyDescent="0.35">
      <c r="A45" s="9" t="s">
        <v>27</v>
      </c>
      <c r="B45" s="4">
        <v>103648</v>
      </c>
      <c r="C45" s="4">
        <v>66394</v>
      </c>
      <c r="D45" s="4">
        <v>65864</v>
      </c>
      <c r="E45" s="4">
        <v>21223</v>
      </c>
      <c r="F45" s="6">
        <f>E45/D45*100</f>
        <v>32.222458399125472</v>
      </c>
      <c r="G45" s="4">
        <v>15418</v>
      </c>
      <c r="H45" s="6">
        <f>G45/D45*100</f>
        <v>23.408842463257624</v>
      </c>
      <c r="I45" s="4">
        <v>6682</v>
      </c>
      <c r="J45" s="6">
        <f>I45/D45*100</f>
        <v>10.145147576824973</v>
      </c>
      <c r="K45" s="4">
        <v>9091</v>
      </c>
      <c r="L45" s="6">
        <f>K45/D45*100</f>
        <v>13.802684319203207</v>
      </c>
      <c r="M45" s="4">
        <v>2789</v>
      </c>
      <c r="N45" s="7">
        <f>M45/D45*100</f>
        <v>4.2344831774565774</v>
      </c>
      <c r="O45" s="4">
        <v>2972</v>
      </c>
      <c r="P45" s="6">
        <f>O45/D45*100</f>
        <v>4.5123284343495689</v>
      </c>
      <c r="Q45" s="4"/>
      <c r="R45" s="4"/>
      <c r="S45" s="3"/>
    </row>
    <row r="46" spans="1:19" x14ac:dyDescent="0.35">
      <c r="A46" s="9" t="s">
        <v>33</v>
      </c>
      <c r="B46" s="4">
        <v>95380</v>
      </c>
      <c r="C46" s="4">
        <v>62634</v>
      </c>
      <c r="D46" s="4">
        <v>62155</v>
      </c>
      <c r="E46" s="4">
        <v>16624</v>
      </c>
      <c r="F46" s="6">
        <f>E46/D46*100</f>
        <v>26.746038130480247</v>
      </c>
      <c r="G46" s="4">
        <v>17588</v>
      </c>
      <c r="H46" s="6">
        <f>G46/D46*100</f>
        <v>28.296999436891639</v>
      </c>
      <c r="I46" s="4">
        <v>7682</v>
      </c>
      <c r="J46" s="6">
        <f>I46/D46*100</f>
        <v>12.359424020593677</v>
      </c>
      <c r="K46" s="4">
        <v>6116</v>
      </c>
      <c r="L46" s="6">
        <f>K46/D46*100</f>
        <v>9.8399163381867911</v>
      </c>
      <c r="M46" s="4">
        <v>2640</v>
      </c>
      <c r="N46" s="7">
        <f>M46/D46*100</f>
        <v>4.2474459013755936</v>
      </c>
      <c r="O46" s="4">
        <v>2592</v>
      </c>
      <c r="P46" s="6">
        <f>O46/D46*100</f>
        <v>4.1702196122596735</v>
      </c>
      <c r="Q46" s="4"/>
      <c r="R46" s="4"/>
      <c r="S46" s="3"/>
    </row>
    <row r="47" spans="1:19" x14ac:dyDescent="0.35">
      <c r="A47" s="8" t="s">
        <v>57</v>
      </c>
      <c r="B47" s="5">
        <v>127335</v>
      </c>
      <c r="C47" s="5">
        <v>80213</v>
      </c>
      <c r="D47" s="5">
        <v>79735</v>
      </c>
      <c r="E47" s="5">
        <v>21684</v>
      </c>
      <c r="F47" s="6">
        <f>E47/D47*100</f>
        <v>27.195083714805289</v>
      </c>
      <c r="G47" s="5">
        <v>20664</v>
      </c>
      <c r="H47" s="6">
        <f>G47/D47*100</f>
        <v>25.915846240672224</v>
      </c>
      <c r="I47" s="5">
        <v>13574</v>
      </c>
      <c r="J47" s="6">
        <f>I47/D47*100</f>
        <v>17.023891641061013</v>
      </c>
      <c r="K47" s="5">
        <v>7644</v>
      </c>
      <c r="L47" s="6">
        <f>K47/D47*100</f>
        <v>9.5867561296795643</v>
      </c>
      <c r="M47" s="5">
        <v>3398</v>
      </c>
      <c r="N47" s="7">
        <f>M47/D47*100</f>
        <v>4.2616166050040762</v>
      </c>
      <c r="O47" s="5">
        <v>3407</v>
      </c>
      <c r="P47" s="6">
        <f>O47/D47*100</f>
        <v>4.2729039944817204</v>
      </c>
      <c r="Q47" s="5"/>
      <c r="R47" s="5"/>
      <c r="S47" s="3"/>
    </row>
    <row r="48" spans="1:19" x14ac:dyDescent="0.35">
      <c r="A48" s="9" t="s">
        <v>28</v>
      </c>
      <c r="B48" s="4">
        <v>86701</v>
      </c>
      <c r="C48" s="4">
        <v>56002</v>
      </c>
      <c r="D48" s="4">
        <v>55634</v>
      </c>
      <c r="E48" s="4">
        <v>16318</v>
      </c>
      <c r="F48" s="6">
        <f>E48/D48*100</f>
        <v>29.330984649674658</v>
      </c>
      <c r="G48" s="4">
        <v>13315</v>
      </c>
      <c r="H48" s="6">
        <f>G48/D48*100</f>
        <v>23.933206312686487</v>
      </c>
      <c r="I48" s="4">
        <v>5859</v>
      </c>
      <c r="J48" s="6">
        <f>I48/D48*100</f>
        <v>10.531329762375526</v>
      </c>
      <c r="K48" s="4">
        <v>7724</v>
      </c>
      <c r="L48" s="6">
        <f>K48/D48*100</f>
        <v>13.883596361936945</v>
      </c>
      <c r="M48" s="4">
        <v>2386</v>
      </c>
      <c r="N48" s="7">
        <f>M48/D48*100</f>
        <v>4.288744293058202</v>
      </c>
      <c r="O48" s="4">
        <v>3059</v>
      </c>
      <c r="P48" s="6">
        <f>O48/D48*100</f>
        <v>5.4984362080741995</v>
      </c>
      <c r="Q48" s="5"/>
      <c r="R48" s="5"/>
      <c r="S48" s="3"/>
    </row>
    <row r="49" spans="1:19" x14ac:dyDescent="0.35">
      <c r="A49" s="9" t="s">
        <v>24</v>
      </c>
      <c r="B49" s="4">
        <v>94269</v>
      </c>
      <c r="C49" s="4">
        <v>65354</v>
      </c>
      <c r="D49" s="4">
        <v>64898</v>
      </c>
      <c r="E49" s="4">
        <v>16324</v>
      </c>
      <c r="F49" s="6">
        <f>E49/D49*100</f>
        <v>25.153317513636786</v>
      </c>
      <c r="G49" s="4">
        <v>19525</v>
      </c>
      <c r="H49" s="6">
        <f>G49/D49*100</f>
        <v>30.085672902092515</v>
      </c>
      <c r="I49" s="4">
        <v>8811</v>
      </c>
      <c r="J49" s="6">
        <f>I49/D49*100</f>
        <v>13.576689574409073</v>
      </c>
      <c r="K49" s="4">
        <v>5265</v>
      </c>
      <c r="L49" s="6">
        <f>K49/D49*100</f>
        <v>8.1127307467102234</v>
      </c>
      <c r="M49" s="4">
        <v>2787</v>
      </c>
      <c r="N49" s="7">
        <f>M49/D49*100</f>
        <v>4.2944312613639868</v>
      </c>
      <c r="O49" s="4">
        <v>4999</v>
      </c>
      <c r="P49" s="6">
        <f>O49/D49*100</f>
        <v>7.7028567906561065</v>
      </c>
      <c r="Q49" s="5"/>
      <c r="R49" s="5"/>
      <c r="S49" s="3"/>
    </row>
    <row r="50" spans="1:19" x14ac:dyDescent="0.35">
      <c r="A50" s="8" t="s">
        <v>60</v>
      </c>
      <c r="B50" s="5">
        <v>55671</v>
      </c>
      <c r="C50" s="5">
        <v>36467</v>
      </c>
      <c r="D50" s="5">
        <v>36253</v>
      </c>
      <c r="E50" s="5">
        <v>10677</v>
      </c>
      <c r="F50" s="6">
        <f>E50/D50*100</f>
        <v>29.451355749868974</v>
      </c>
      <c r="G50" s="5">
        <v>10107</v>
      </c>
      <c r="H50" s="6">
        <f>G50/D50*100</f>
        <v>27.879072076793644</v>
      </c>
      <c r="I50" s="5">
        <v>4239</v>
      </c>
      <c r="J50" s="6">
        <f>I50/D50*100</f>
        <v>11.692825421344441</v>
      </c>
      <c r="K50" s="5">
        <v>3488</v>
      </c>
      <c r="L50" s="6">
        <f>K50/D50*100</f>
        <v>9.6212727222574674</v>
      </c>
      <c r="M50" s="5">
        <v>1561</v>
      </c>
      <c r="N50" s="7">
        <f>M50/D50*100</f>
        <v>4.3058505502992857</v>
      </c>
      <c r="O50" s="5">
        <v>2096</v>
      </c>
      <c r="P50" s="6">
        <f>O50/D50*100</f>
        <v>5.7815904890629737</v>
      </c>
      <c r="Q50" s="5"/>
      <c r="R50" s="5"/>
      <c r="S50" s="3"/>
    </row>
    <row r="51" spans="1:19" x14ac:dyDescent="0.35">
      <c r="A51" s="8" t="s">
        <v>78</v>
      </c>
      <c r="B51" s="5">
        <v>96360</v>
      </c>
      <c r="C51" s="5">
        <v>52743</v>
      </c>
      <c r="D51" s="5">
        <v>52288</v>
      </c>
      <c r="E51" s="5">
        <v>19457</v>
      </c>
      <c r="F51" s="6">
        <f>E51/D51*100</f>
        <v>37.211214810281518</v>
      </c>
      <c r="G51" s="5">
        <v>9701</v>
      </c>
      <c r="H51" s="6">
        <f>G51/D51*100</f>
        <v>18.553014075887393</v>
      </c>
      <c r="I51" s="5">
        <v>6035</v>
      </c>
      <c r="J51" s="6">
        <f>I51/D51*100</f>
        <v>11.541845165238678</v>
      </c>
      <c r="K51" s="5">
        <v>6692</v>
      </c>
      <c r="L51" s="6">
        <f>K51/D51*100</f>
        <v>12.798347613219093</v>
      </c>
      <c r="M51" s="5">
        <v>2252</v>
      </c>
      <c r="N51" s="7">
        <f>M51/D51*100</f>
        <v>4.3069155446756424</v>
      </c>
      <c r="O51" s="5">
        <v>1733</v>
      </c>
      <c r="P51" s="6">
        <f>O51/D51*100</f>
        <v>3.3143359853121175</v>
      </c>
      <c r="Q51" s="5"/>
      <c r="R51" s="5"/>
      <c r="S51" s="3"/>
    </row>
    <row r="52" spans="1:19" x14ac:dyDescent="0.35">
      <c r="A52" s="8" t="s">
        <v>54</v>
      </c>
      <c r="B52" s="5">
        <v>59929</v>
      </c>
      <c r="C52" s="5">
        <v>39096</v>
      </c>
      <c r="D52" s="5">
        <v>38862</v>
      </c>
      <c r="E52" s="5">
        <v>11645</v>
      </c>
      <c r="F52" s="6">
        <f>E52/D52*100</f>
        <v>29.965004374453191</v>
      </c>
      <c r="G52" s="5">
        <v>8180</v>
      </c>
      <c r="H52" s="6">
        <f>G52/D52*100</f>
        <v>21.048839483299879</v>
      </c>
      <c r="I52" s="5">
        <v>7575</v>
      </c>
      <c r="J52" s="6">
        <f>I52/D52*100</f>
        <v>19.492048788019144</v>
      </c>
      <c r="K52" s="5">
        <v>3362</v>
      </c>
      <c r="L52" s="6">
        <f>K52/D52*100</f>
        <v>8.6511244917914674</v>
      </c>
      <c r="M52" s="5">
        <v>1679</v>
      </c>
      <c r="N52" s="7">
        <f>M52/D52*100</f>
        <v>4.3204158303741442</v>
      </c>
      <c r="O52" s="5">
        <v>2515</v>
      </c>
      <c r="P52" s="6">
        <f>O52/D52*100</f>
        <v>6.4716175183984355</v>
      </c>
      <c r="Q52" s="5"/>
      <c r="R52" s="5"/>
      <c r="S52" s="3"/>
    </row>
    <row r="53" spans="1:19" x14ac:dyDescent="0.35">
      <c r="A53" s="9" t="s">
        <v>34</v>
      </c>
      <c r="B53" s="4">
        <v>125878</v>
      </c>
      <c r="C53" s="4">
        <v>81434</v>
      </c>
      <c r="D53" s="4">
        <v>80907</v>
      </c>
      <c r="E53" s="4">
        <v>22807</v>
      </c>
      <c r="F53" s="6">
        <f>E53/D53*100</f>
        <v>28.189155450084662</v>
      </c>
      <c r="G53" s="4">
        <v>22625</v>
      </c>
      <c r="H53" s="6">
        <f>G53/D53*100</f>
        <v>27.964205816554809</v>
      </c>
      <c r="I53" s="4">
        <v>9232</v>
      </c>
      <c r="J53" s="6">
        <f>I53/D53*100</f>
        <v>11.410631960151779</v>
      </c>
      <c r="K53" s="4">
        <v>9107</v>
      </c>
      <c r="L53" s="6">
        <f>K53/D53*100</f>
        <v>11.256133585474682</v>
      </c>
      <c r="M53" s="4">
        <v>3516</v>
      </c>
      <c r="N53" s="7">
        <f>M53/D53*100</f>
        <v>4.3457302829174242</v>
      </c>
      <c r="O53" s="4">
        <v>3873</v>
      </c>
      <c r="P53" s="6">
        <f>O53/D53*100</f>
        <v>4.7869776409952163</v>
      </c>
      <c r="Q53" s="5"/>
      <c r="R53" s="5"/>
      <c r="S53" s="3"/>
    </row>
    <row r="54" spans="1:19" x14ac:dyDescent="0.35">
      <c r="A54" s="9" t="s">
        <v>21</v>
      </c>
      <c r="B54" s="4">
        <v>57598</v>
      </c>
      <c r="C54" s="4">
        <v>39674</v>
      </c>
      <c r="D54" s="4">
        <v>39442</v>
      </c>
      <c r="E54" s="4">
        <v>10410</v>
      </c>
      <c r="F54" s="6">
        <f>E54/D54*100</f>
        <v>26.393184929770296</v>
      </c>
      <c r="G54" s="4">
        <v>10683</v>
      </c>
      <c r="H54" s="6">
        <f>G54/D54*100</f>
        <v>27.085340499974649</v>
      </c>
      <c r="I54" s="4">
        <v>5869</v>
      </c>
      <c r="J54" s="6">
        <f>I54/D54*100</f>
        <v>14.880077075199027</v>
      </c>
      <c r="K54" s="4">
        <v>3087</v>
      </c>
      <c r="L54" s="6">
        <f>K54/D54*100</f>
        <v>7.8266822169261188</v>
      </c>
      <c r="M54" s="4">
        <v>1749</v>
      </c>
      <c r="N54" s="7">
        <f>M54/D54*100</f>
        <v>4.4343593124080929</v>
      </c>
      <c r="O54" s="4">
        <v>3389</v>
      </c>
      <c r="P54" s="6">
        <f>O54/D54*100</f>
        <v>8.5923634704122502</v>
      </c>
      <c r="Q54" s="5"/>
      <c r="R54" s="5"/>
      <c r="S54" s="3"/>
    </row>
    <row r="55" spans="1:19" x14ac:dyDescent="0.35">
      <c r="A55" s="8" t="s">
        <v>65</v>
      </c>
      <c r="B55" s="5">
        <v>81797</v>
      </c>
      <c r="C55" s="5">
        <v>55107</v>
      </c>
      <c r="D55" s="5">
        <v>54736</v>
      </c>
      <c r="E55" s="5">
        <v>14993</v>
      </c>
      <c r="F55" s="6">
        <f>E55/D55*100</f>
        <v>27.391479099678456</v>
      </c>
      <c r="G55" s="5">
        <v>15928</v>
      </c>
      <c r="H55" s="6">
        <f>G55/D55*100</f>
        <v>29.099678456591636</v>
      </c>
      <c r="I55" s="5">
        <v>7557</v>
      </c>
      <c r="J55" s="6">
        <f>I55/D55*100</f>
        <v>13.806270096463022</v>
      </c>
      <c r="K55" s="5">
        <v>4375</v>
      </c>
      <c r="L55" s="6">
        <f>K55/D55*100</f>
        <v>7.9929114294066057</v>
      </c>
      <c r="M55" s="5">
        <v>2450</v>
      </c>
      <c r="N55" s="7">
        <f>M55/D55*100</f>
        <v>4.4760304004676996</v>
      </c>
      <c r="O55" s="5">
        <v>3180</v>
      </c>
      <c r="P55" s="6">
        <f>O55/D55*100</f>
        <v>5.8097047646886875</v>
      </c>
      <c r="Q55" s="4"/>
      <c r="R55" s="4"/>
      <c r="S55" s="3"/>
    </row>
    <row r="56" spans="1:19" x14ac:dyDescent="0.35">
      <c r="A56" s="9" t="s">
        <v>19</v>
      </c>
      <c r="B56" s="4">
        <v>82754</v>
      </c>
      <c r="C56" s="4">
        <v>54521</v>
      </c>
      <c r="D56" s="4">
        <v>54160</v>
      </c>
      <c r="E56" s="4">
        <v>14750</v>
      </c>
      <c r="F56" s="6">
        <f>E56/D56*100</f>
        <v>27.234121122599703</v>
      </c>
      <c r="G56" s="4">
        <v>15173</v>
      </c>
      <c r="H56" s="6">
        <f>G56/D56*100</f>
        <v>28.015140324963074</v>
      </c>
      <c r="I56" s="4">
        <v>7306</v>
      </c>
      <c r="J56" s="6">
        <f>I56/D56*100</f>
        <v>13.489660265878879</v>
      </c>
      <c r="K56" s="4">
        <v>4925</v>
      </c>
      <c r="L56" s="6">
        <f>K56/D56*100</f>
        <v>9.093426883308716</v>
      </c>
      <c r="M56" s="4">
        <v>2432</v>
      </c>
      <c r="N56" s="7">
        <f>M56/D56*100</f>
        <v>4.490398818316101</v>
      </c>
      <c r="O56" s="4">
        <v>3041</v>
      </c>
      <c r="P56" s="6">
        <f>O56/D56*100</f>
        <v>5.6148449039881827</v>
      </c>
      <c r="Q56" s="4"/>
      <c r="R56" s="4"/>
      <c r="S56" s="3"/>
    </row>
    <row r="57" spans="1:19" x14ac:dyDescent="0.35">
      <c r="A57" s="9" t="s">
        <v>17</v>
      </c>
      <c r="B57" s="4">
        <v>83143</v>
      </c>
      <c r="C57" s="4">
        <v>56157</v>
      </c>
      <c r="D57" s="4">
        <v>55793</v>
      </c>
      <c r="E57" s="4">
        <v>16584</v>
      </c>
      <c r="F57" s="6">
        <f>E57/D57*100</f>
        <v>29.724158944670474</v>
      </c>
      <c r="G57" s="4">
        <v>15311</v>
      </c>
      <c r="H57" s="6">
        <f>G57/D57*100</f>
        <v>27.442510709228756</v>
      </c>
      <c r="I57" s="4">
        <v>6920</v>
      </c>
      <c r="J57" s="6">
        <f>I57/D57*100</f>
        <v>12.40298962235406</v>
      </c>
      <c r="K57" s="4">
        <v>5199</v>
      </c>
      <c r="L57" s="6">
        <f>K57/D57*100</f>
        <v>9.3183732726327673</v>
      </c>
      <c r="M57" s="4">
        <v>2506</v>
      </c>
      <c r="N57" s="7">
        <f>M57/D57*100</f>
        <v>4.4916028892513404</v>
      </c>
      <c r="O57" s="4">
        <v>3161</v>
      </c>
      <c r="P57" s="6">
        <f>O57/D57*100</f>
        <v>5.6655852884770495</v>
      </c>
      <c r="Q57" s="5"/>
      <c r="R57" s="5"/>
      <c r="S57" s="3"/>
    </row>
    <row r="58" spans="1:19" x14ac:dyDescent="0.35">
      <c r="A58" s="8" t="s">
        <v>63</v>
      </c>
      <c r="B58" s="5">
        <v>47633</v>
      </c>
      <c r="C58" s="5">
        <v>30015</v>
      </c>
      <c r="D58" s="5">
        <v>29777</v>
      </c>
      <c r="E58" s="5">
        <v>8164</v>
      </c>
      <c r="F58" s="6">
        <f>E58/D58*100</f>
        <v>27.417134029620176</v>
      </c>
      <c r="G58" s="5">
        <v>8133</v>
      </c>
      <c r="H58" s="6">
        <f>G58/D58*100</f>
        <v>27.31302683279041</v>
      </c>
      <c r="I58" s="5">
        <v>3891</v>
      </c>
      <c r="J58" s="6">
        <f>I58/D58*100</f>
        <v>13.067132350471841</v>
      </c>
      <c r="K58" s="5">
        <v>3132</v>
      </c>
      <c r="L58" s="6">
        <f>K58/D58*100</f>
        <v>10.518185176478489</v>
      </c>
      <c r="M58" s="5">
        <v>1345</v>
      </c>
      <c r="N58" s="7">
        <f>M58/D58*100</f>
        <v>4.5169090237431577</v>
      </c>
      <c r="O58" s="5">
        <v>1497</v>
      </c>
      <c r="P58" s="6">
        <f>O58/D58*100</f>
        <v>5.0273701178762131</v>
      </c>
      <c r="Q58" s="5"/>
      <c r="R58" s="5"/>
      <c r="S58" s="3"/>
    </row>
    <row r="59" spans="1:19" x14ac:dyDescent="0.35">
      <c r="A59" s="8" t="s">
        <v>81</v>
      </c>
      <c r="B59" s="5">
        <v>87141</v>
      </c>
      <c r="C59" s="5">
        <v>45934</v>
      </c>
      <c r="D59" s="5">
        <v>45599</v>
      </c>
      <c r="E59" s="5">
        <v>17837</v>
      </c>
      <c r="F59" s="6">
        <f>E59/D59*100</f>
        <v>39.117085901006597</v>
      </c>
      <c r="G59" s="5">
        <v>7952</v>
      </c>
      <c r="H59" s="6">
        <f>G59/D59*100</f>
        <v>17.438978924976425</v>
      </c>
      <c r="I59" s="5">
        <v>5005</v>
      </c>
      <c r="J59" s="6">
        <f>I59/D59*100</f>
        <v>10.976117897322309</v>
      </c>
      <c r="K59" s="5">
        <v>5905</v>
      </c>
      <c r="L59" s="6">
        <f>K59/D59*100</f>
        <v>12.949845391346301</v>
      </c>
      <c r="M59" s="5">
        <v>2065</v>
      </c>
      <c r="N59" s="7">
        <f>M59/D59*100</f>
        <v>4.5286080835106031</v>
      </c>
      <c r="O59" s="5">
        <v>1389</v>
      </c>
      <c r="P59" s="6">
        <f>O59/D59*100</f>
        <v>3.0461194324436938</v>
      </c>
      <c r="Q59" s="5"/>
      <c r="R59" s="5"/>
      <c r="S59" s="3"/>
    </row>
    <row r="60" spans="1:19" x14ac:dyDescent="0.35">
      <c r="A60" s="9" t="s">
        <v>42</v>
      </c>
      <c r="B60" s="4">
        <v>199946</v>
      </c>
      <c r="C60" s="4">
        <v>111050</v>
      </c>
      <c r="D60" s="4">
        <v>110207</v>
      </c>
      <c r="E60" s="4">
        <v>42557</v>
      </c>
      <c r="F60" s="6">
        <f>E60/D60*100</f>
        <v>38.615514441006468</v>
      </c>
      <c r="G60" s="4">
        <v>16941</v>
      </c>
      <c r="H60" s="6">
        <f>G60/D60*100</f>
        <v>15.371981816037096</v>
      </c>
      <c r="I60" s="4">
        <v>10184</v>
      </c>
      <c r="J60" s="6">
        <f>I60/D60*100</f>
        <v>9.240792327166151</v>
      </c>
      <c r="K60" s="4">
        <v>16394</v>
      </c>
      <c r="L60" s="6">
        <f>K60/D60*100</f>
        <v>14.87564310796955</v>
      </c>
      <c r="M60" s="4">
        <v>5019</v>
      </c>
      <c r="N60" s="7">
        <f>M60/D60*100</f>
        <v>4.5541571769488325</v>
      </c>
      <c r="O60" s="4">
        <v>6802</v>
      </c>
      <c r="P60" s="6">
        <f>O60/D60*100</f>
        <v>6.1720217409057501</v>
      </c>
      <c r="Q60" s="4"/>
      <c r="R60" s="4"/>
      <c r="S60" s="3"/>
    </row>
    <row r="61" spans="1:19" x14ac:dyDescent="0.35">
      <c r="A61" s="8" t="s">
        <v>66</v>
      </c>
      <c r="B61" s="5">
        <v>40891</v>
      </c>
      <c r="C61" s="5">
        <v>25906</v>
      </c>
      <c r="D61" s="5">
        <v>25691</v>
      </c>
      <c r="E61" s="5">
        <v>6933</v>
      </c>
      <c r="F61" s="6">
        <f>E61/D61*100</f>
        <v>26.986104083141953</v>
      </c>
      <c r="G61" s="5">
        <v>7313</v>
      </c>
      <c r="H61" s="6">
        <f>G61/D61*100</f>
        <v>28.465221283718034</v>
      </c>
      <c r="I61" s="5">
        <v>3380</v>
      </c>
      <c r="J61" s="6">
        <f>I61/D61*100</f>
        <v>13.156358257755635</v>
      </c>
      <c r="K61" s="5">
        <v>2507</v>
      </c>
      <c r="L61" s="6">
        <f>K61/D61*100</f>
        <v>9.7582811101163838</v>
      </c>
      <c r="M61" s="5">
        <v>1181</v>
      </c>
      <c r="N61" s="7">
        <f>M61/D61*100</f>
        <v>4.5969405628430184</v>
      </c>
      <c r="O61" s="5">
        <v>1381</v>
      </c>
      <c r="P61" s="6">
        <f>O61/D61*100</f>
        <v>5.3754232999883227</v>
      </c>
      <c r="Q61" s="4"/>
      <c r="R61" s="4"/>
      <c r="S61" s="3"/>
    </row>
    <row r="62" spans="1:19" x14ac:dyDescent="0.35">
      <c r="A62" s="8" t="s">
        <v>79</v>
      </c>
      <c r="B62" s="5">
        <v>93934</v>
      </c>
      <c r="C62" s="5">
        <v>60253</v>
      </c>
      <c r="D62" s="5">
        <v>59830</v>
      </c>
      <c r="E62" s="5">
        <v>19526</v>
      </c>
      <c r="F62" s="6">
        <f>E62/D62*100</f>
        <v>32.635801437405981</v>
      </c>
      <c r="G62" s="5">
        <v>13534</v>
      </c>
      <c r="H62" s="6">
        <f>G62/D62*100</f>
        <v>22.620758816647164</v>
      </c>
      <c r="I62" s="5">
        <v>8748</v>
      </c>
      <c r="J62" s="6">
        <f>I62/D62*100</f>
        <v>14.621427377569782</v>
      </c>
      <c r="K62" s="5">
        <v>6279</v>
      </c>
      <c r="L62" s="6">
        <f>K62/D62*100</f>
        <v>10.494735082734415</v>
      </c>
      <c r="M62" s="5">
        <v>2765</v>
      </c>
      <c r="N62" s="7">
        <f>M62/D62*100</f>
        <v>4.6214273775697814</v>
      </c>
      <c r="O62" s="5">
        <v>2036</v>
      </c>
      <c r="P62" s="6">
        <f>O62/D62*100</f>
        <v>3.4029750961056329</v>
      </c>
      <c r="Q62" s="5"/>
      <c r="R62" s="5"/>
      <c r="S62" s="3"/>
    </row>
    <row r="63" spans="1:19" x14ac:dyDescent="0.35">
      <c r="A63" s="8" t="s">
        <v>69</v>
      </c>
      <c r="B63" s="5">
        <v>42641</v>
      </c>
      <c r="C63" s="5">
        <v>26981</v>
      </c>
      <c r="D63" s="5">
        <v>26843</v>
      </c>
      <c r="E63" s="5">
        <v>7825</v>
      </c>
      <c r="F63" s="6">
        <f>E63/D63*100</f>
        <v>29.150989084677569</v>
      </c>
      <c r="G63" s="5">
        <v>6859</v>
      </c>
      <c r="H63" s="6">
        <f>G63/D63*100</f>
        <v>25.552285512051558</v>
      </c>
      <c r="I63" s="5">
        <v>3172</v>
      </c>
      <c r="J63" s="6">
        <f>I63/D63*100</f>
        <v>11.816861006593898</v>
      </c>
      <c r="K63" s="5">
        <v>3250</v>
      </c>
      <c r="L63" s="6">
        <f>K63/D63*100</f>
        <v>12.10743955593637</v>
      </c>
      <c r="M63" s="5">
        <v>1247</v>
      </c>
      <c r="N63" s="7">
        <f>M63/D63*100</f>
        <v>4.645531423462355</v>
      </c>
      <c r="O63" s="5">
        <v>1715</v>
      </c>
      <c r="P63" s="6">
        <f>O63/D63*100</f>
        <v>6.3890027195171921</v>
      </c>
      <c r="Q63" s="5"/>
      <c r="R63" s="5"/>
      <c r="S63" s="3"/>
    </row>
    <row r="64" spans="1:19" x14ac:dyDescent="0.35">
      <c r="A64" s="9" t="s">
        <v>29</v>
      </c>
      <c r="B64" s="4">
        <v>31527</v>
      </c>
      <c r="C64" s="4">
        <v>18849</v>
      </c>
      <c r="D64" s="4">
        <v>18680</v>
      </c>
      <c r="E64" s="4">
        <v>6358</v>
      </c>
      <c r="F64" s="6">
        <f>E64/D64*100</f>
        <v>34.03640256959315</v>
      </c>
      <c r="G64" s="4">
        <v>3748</v>
      </c>
      <c r="H64" s="6">
        <f>G64/D64*100</f>
        <v>20.06423982869379</v>
      </c>
      <c r="I64" s="4">
        <v>1921</v>
      </c>
      <c r="J64" s="6">
        <f>I64/D64*100</f>
        <v>10.28372591006424</v>
      </c>
      <c r="K64" s="4">
        <v>2729</v>
      </c>
      <c r="L64" s="6">
        <f>K64/D64*100</f>
        <v>14.609207708779442</v>
      </c>
      <c r="M64" s="4">
        <v>868</v>
      </c>
      <c r="N64" s="7">
        <f>M64/D64*100</f>
        <v>4.6466809421841537</v>
      </c>
      <c r="O64" s="4">
        <v>741</v>
      </c>
      <c r="P64" s="6">
        <f>O64/D64*100</f>
        <v>3.9668094218415417</v>
      </c>
      <c r="Q64" s="4"/>
      <c r="R64" s="4"/>
      <c r="S64" s="3"/>
    </row>
    <row r="65" spans="1:19" x14ac:dyDescent="0.35">
      <c r="A65" s="8" t="s">
        <v>67</v>
      </c>
      <c r="B65" s="5">
        <v>54490</v>
      </c>
      <c r="C65" s="5">
        <v>35547</v>
      </c>
      <c r="D65" s="5">
        <v>35332</v>
      </c>
      <c r="E65" s="5">
        <v>10563</v>
      </c>
      <c r="F65" s="6">
        <f>E65/D65*100</f>
        <v>29.896411185327747</v>
      </c>
      <c r="G65" s="5">
        <v>8552</v>
      </c>
      <c r="H65" s="6">
        <f>G65/D65*100</f>
        <v>24.204686969319596</v>
      </c>
      <c r="I65" s="5">
        <v>4367</v>
      </c>
      <c r="J65" s="6">
        <f>I65/D65*100</f>
        <v>12.359900373599004</v>
      </c>
      <c r="K65" s="5">
        <v>3900</v>
      </c>
      <c r="L65" s="6">
        <f>K65/D65*100</f>
        <v>11.038152383108796</v>
      </c>
      <c r="M65" s="5">
        <v>1654</v>
      </c>
      <c r="N65" s="7">
        <f>M65/D65*100</f>
        <v>4.6813087286312696</v>
      </c>
      <c r="O65" s="5">
        <v>1852</v>
      </c>
      <c r="P65" s="6">
        <f>O65/D65*100</f>
        <v>5.2417072342352542</v>
      </c>
      <c r="Q65" s="4"/>
      <c r="R65" s="4"/>
      <c r="S65" s="3"/>
    </row>
    <row r="66" spans="1:19" x14ac:dyDescent="0.35">
      <c r="A66" s="8" t="s">
        <v>64</v>
      </c>
      <c r="B66" s="5">
        <v>56679</v>
      </c>
      <c r="C66" s="5">
        <v>37027</v>
      </c>
      <c r="D66" s="5">
        <v>36780</v>
      </c>
      <c r="E66" s="5">
        <v>9653</v>
      </c>
      <c r="F66" s="6">
        <f>E66/D66*100</f>
        <v>26.245241979336598</v>
      </c>
      <c r="G66" s="5">
        <v>10989</v>
      </c>
      <c r="H66" s="6">
        <f>G66/D66*100</f>
        <v>29.877650897226754</v>
      </c>
      <c r="I66" s="5">
        <v>4564</v>
      </c>
      <c r="J66" s="6">
        <f>I66/D66*100</f>
        <v>12.408917890157694</v>
      </c>
      <c r="K66" s="5">
        <v>3260</v>
      </c>
      <c r="L66" s="6">
        <f>K66/D66*100</f>
        <v>8.8635127786840666</v>
      </c>
      <c r="M66" s="5">
        <v>1725</v>
      </c>
      <c r="N66" s="7">
        <f>M66/D66*100</f>
        <v>4.6900489396411098</v>
      </c>
      <c r="O66" s="5">
        <v>2385</v>
      </c>
      <c r="P66" s="6">
        <f>O66/D66*100</f>
        <v>6.4845024469820558</v>
      </c>
      <c r="Q66" s="5"/>
      <c r="R66" s="5"/>
      <c r="S66" s="3"/>
    </row>
    <row r="67" spans="1:19" x14ac:dyDescent="0.35">
      <c r="A67" s="9" t="s">
        <v>30</v>
      </c>
      <c r="B67" s="4">
        <v>85877</v>
      </c>
      <c r="C67" s="4">
        <v>59123</v>
      </c>
      <c r="D67" s="4">
        <v>58777</v>
      </c>
      <c r="E67" s="4">
        <v>15532</v>
      </c>
      <c r="F67" s="6">
        <f>E67/D67*100</f>
        <v>26.425302414209639</v>
      </c>
      <c r="G67" s="4">
        <v>16105</v>
      </c>
      <c r="H67" s="6">
        <f>G67/D67*100</f>
        <v>27.400173537267982</v>
      </c>
      <c r="I67" s="4">
        <v>7615</v>
      </c>
      <c r="J67" s="6">
        <f>I67/D67*100</f>
        <v>12.955747996665362</v>
      </c>
      <c r="K67" s="4">
        <v>5881</v>
      </c>
      <c r="L67" s="6">
        <f>K67/D67*100</f>
        <v>10.00561444102285</v>
      </c>
      <c r="M67" s="4">
        <v>2762</v>
      </c>
      <c r="N67" s="7">
        <f>M67/D67*100</f>
        <v>4.6991170015482249</v>
      </c>
      <c r="O67" s="4">
        <v>3246</v>
      </c>
      <c r="P67" s="6">
        <f>O67/D67*100</f>
        <v>5.5225683515660888</v>
      </c>
      <c r="Q67" s="5"/>
      <c r="R67" s="5"/>
      <c r="S67" s="3"/>
    </row>
    <row r="68" spans="1:19" x14ac:dyDescent="0.35">
      <c r="A68" s="9" t="s">
        <v>39</v>
      </c>
      <c r="B68" s="4">
        <v>84966</v>
      </c>
      <c r="C68" s="4">
        <v>55754</v>
      </c>
      <c r="D68" s="4">
        <v>55395</v>
      </c>
      <c r="E68" s="4">
        <v>16349</v>
      </c>
      <c r="F68" s="6">
        <f>E68/D68*100</f>
        <v>29.513493997653217</v>
      </c>
      <c r="G68" s="4">
        <v>12675</v>
      </c>
      <c r="H68" s="6">
        <f>G68/D68*100</f>
        <v>22.881126455456268</v>
      </c>
      <c r="I68" s="4">
        <v>6262</v>
      </c>
      <c r="J68" s="6">
        <f>I68/D68*100</f>
        <v>11.304269338387941</v>
      </c>
      <c r="K68" s="4">
        <v>7855</v>
      </c>
      <c r="L68" s="6">
        <f>K68/D68*100</f>
        <v>14.17998014261215</v>
      </c>
      <c r="M68" s="4">
        <v>2629</v>
      </c>
      <c r="N68" s="7">
        <f>M68/D68*100</f>
        <v>4.7459156963624878</v>
      </c>
      <c r="O68" s="4">
        <v>2958</v>
      </c>
      <c r="P68" s="6">
        <f>O68/D68*100</f>
        <v>5.3398321148118058</v>
      </c>
      <c r="Q68" s="5"/>
      <c r="R68" s="5"/>
      <c r="S68" s="3"/>
    </row>
    <row r="69" spans="1:19" x14ac:dyDescent="0.35">
      <c r="A69" s="9" t="s">
        <v>36</v>
      </c>
      <c r="B69" s="4">
        <v>72860</v>
      </c>
      <c r="C69" s="4">
        <v>48664</v>
      </c>
      <c r="D69" s="4">
        <v>48375</v>
      </c>
      <c r="E69" s="4">
        <v>12424</v>
      </c>
      <c r="F69" s="6">
        <f>E69/D69*100</f>
        <v>25.682687338501292</v>
      </c>
      <c r="G69" s="4">
        <v>13594</v>
      </c>
      <c r="H69" s="6">
        <f>G69/D69*100</f>
        <v>28.101291989664084</v>
      </c>
      <c r="I69" s="4">
        <v>5527</v>
      </c>
      <c r="J69" s="6">
        <f>I69/D69*100</f>
        <v>11.425322997416021</v>
      </c>
      <c r="K69" s="4">
        <v>5501</v>
      </c>
      <c r="L69" s="6">
        <f>K69/D69*100</f>
        <v>11.371576227390181</v>
      </c>
      <c r="M69" s="4">
        <v>2309</v>
      </c>
      <c r="N69" s="7">
        <f>M69/D69*100</f>
        <v>4.7731266149870795</v>
      </c>
      <c r="O69" s="4">
        <v>2616</v>
      </c>
      <c r="P69" s="6">
        <f>O69/D69*100</f>
        <v>5.4077519379844956</v>
      </c>
      <c r="Q69" s="4"/>
      <c r="R69" s="4"/>
      <c r="S69" s="3"/>
    </row>
    <row r="70" spans="1:19" x14ac:dyDescent="0.35">
      <c r="A70" s="8" t="s">
        <v>72</v>
      </c>
      <c r="B70" s="5">
        <v>38325</v>
      </c>
      <c r="C70" s="5">
        <v>25166</v>
      </c>
      <c r="D70" s="5">
        <v>25018</v>
      </c>
      <c r="E70" s="5">
        <v>7929</v>
      </c>
      <c r="F70" s="6">
        <f>E70/D70*100</f>
        <v>31.693180909744985</v>
      </c>
      <c r="G70" s="5">
        <v>6030</v>
      </c>
      <c r="H70" s="6">
        <f>G70/D70*100</f>
        <v>24.102646094811735</v>
      </c>
      <c r="I70" s="5">
        <v>3152</v>
      </c>
      <c r="J70" s="6">
        <f>I70/D70*100</f>
        <v>12.598928771284676</v>
      </c>
      <c r="K70" s="5">
        <v>2492</v>
      </c>
      <c r="L70" s="6">
        <f>K70/D70*100</f>
        <v>9.9608282036933407</v>
      </c>
      <c r="M70" s="5">
        <v>1202</v>
      </c>
      <c r="N70" s="7">
        <f>M70/D70*100</f>
        <v>4.8045407306739145</v>
      </c>
      <c r="O70" s="5">
        <v>1170</v>
      </c>
      <c r="P70" s="6">
        <f>O70/D70*100</f>
        <v>4.6766328243664566</v>
      </c>
      <c r="Q70" s="4"/>
      <c r="R70" s="4"/>
      <c r="S70" s="3"/>
    </row>
    <row r="71" spans="1:19" x14ac:dyDescent="0.35">
      <c r="A71" s="8" t="s">
        <v>80</v>
      </c>
      <c r="B71" s="5">
        <v>68647</v>
      </c>
      <c r="C71" s="5">
        <v>40837</v>
      </c>
      <c r="D71" s="5">
        <v>40591</v>
      </c>
      <c r="E71" s="5">
        <v>15866</v>
      </c>
      <c r="F71" s="6">
        <f>E71/D71*100</f>
        <v>39.087482446847822</v>
      </c>
      <c r="G71" s="5">
        <v>7547</v>
      </c>
      <c r="H71" s="6">
        <f>G71/D71*100</f>
        <v>18.592791505506145</v>
      </c>
      <c r="I71" s="5">
        <v>4221</v>
      </c>
      <c r="J71" s="6">
        <f>I71/D71*100</f>
        <v>10.398856889458253</v>
      </c>
      <c r="K71" s="5">
        <v>5105</v>
      </c>
      <c r="L71" s="6">
        <f>K71/D71*100</f>
        <v>12.576679559508266</v>
      </c>
      <c r="M71" s="5">
        <v>1973</v>
      </c>
      <c r="N71" s="7">
        <f>M71/D71*100</f>
        <v>4.8606834027247423</v>
      </c>
      <c r="O71" s="5">
        <v>1471</v>
      </c>
      <c r="P71" s="6">
        <f>O71/D71*100</f>
        <v>3.6239560493705505</v>
      </c>
      <c r="Q71" s="4"/>
      <c r="R71" s="4"/>
      <c r="S71" s="3"/>
    </row>
    <row r="72" spans="1:19" x14ac:dyDescent="0.35">
      <c r="A72" s="9" t="s">
        <v>35</v>
      </c>
      <c r="B72" s="4">
        <v>92028</v>
      </c>
      <c r="C72" s="4">
        <v>58329</v>
      </c>
      <c r="D72" s="4">
        <v>57935</v>
      </c>
      <c r="E72" s="4">
        <v>19605</v>
      </c>
      <c r="F72" s="6">
        <f>E72/D72*100</f>
        <v>33.839647881246229</v>
      </c>
      <c r="G72" s="4">
        <v>12967</v>
      </c>
      <c r="H72" s="6">
        <f>G72/D72*100</f>
        <v>22.381979804953829</v>
      </c>
      <c r="I72" s="4">
        <v>5597</v>
      </c>
      <c r="J72" s="6">
        <f>I72/D72*100</f>
        <v>9.6608267886424439</v>
      </c>
      <c r="K72" s="4">
        <v>6533</v>
      </c>
      <c r="L72" s="6">
        <f>K72/D72*100</f>
        <v>11.276430482437213</v>
      </c>
      <c r="M72" s="4">
        <v>2893</v>
      </c>
      <c r="N72" s="7">
        <f>M72/D72*100</f>
        <v>4.993527228790887</v>
      </c>
      <c r="O72" s="4">
        <v>2582</v>
      </c>
      <c r="P72" s="6">
        <f>O72/D72*100</f>
        <v>4.45671873651506</v>
      </c>
      <c r="Q72" s="5"/>
      <c r="R72" s="5"/>
      <c r="S72" s="3"/>
    </row>
    <row r="73" spans="1:19" x14ac:dyDescent="0.35">
      <c r="A73" s="9" t="s">
        <v>20</v>
      </c>
      <c r="B73" s="4">
        <v>75130</v>
      </c>
      <c r="C73" s="4">
        <v>51666</v>
      </c>
      <c r="D73" s="4">
        <v>51362</v>
      </c>
      <c r="E73" s="4">
        <v>14980</v>
      </c>
      <c r="F73" s="6">
        <f>E73/D73*100</f>
        <v>29.165530937268798</v>
      </c>
      <c r="G73" s="4">
        <v>13971</v>
      </c>
      <c r="H73" s="6">
        <f>G73/D73*100</f>
        <v>27.201043573069583</v>
      </c>
      <c r="I73" s="4">
        <v>6695</v>
      </c>
      <c r="J73" s="6">
        <f>I73/D73*100</f>
        <v>13.034928546396168</v>
      </c>
      <c r="K73" s="4">
        <v>4176</v>
      </c>
      <c r="L73" s="6">
        <f>K73/D73*100</f>
        <v>8.1305245122853478</v>
      </c>
      <c r="M73" s="4">
        <v>2583</v>
      </c>
      <c r="N73" s="7">
        <f>M73/D73*100</f>
        <v>5.029009773762704</v>
      </c>
      <c r="O73" s="4">
        <v>3162</v>
      </c>
      <c r="P73" s="6">
        <f>O73/D73*100</f>
        <v>6.1563023246758304</v>
      </c>
      <c r="Q73" s="4"/>
      <c r="R73" s="4"/>
      <c r="S73" s="3"/>
    </row>
    <row r="74" spans="1:19" x14ac:dyDescent="0.35">
      <c r="A74" s="8" t="s">
        <v>62</v>
      </c>
      <c r="B74" s="5">
        <v>73788</v>
      </c>
      <c r="C74" s="5">
        <v>49080</v>
      </c>
      <c r="D74" s="5">
        <v>48722</v>
      </c>
      <c r="E74" s="5">
        <v>13811</v>
      </c>
      <c r="F74" s="6">
        <f>E74/D74*100</f>
        <v>28.346537498460656</v>
      </c>
      <c r="G74" s="5">
        <v>12780</v>
      </c>
      <c r="H74" s="6">
        <f>G74/D74*100</f>
        <v>26.230450309921594</v>
      </c>
      <c r="I74" s="5">
        <v>6313</v>
      </c>
      <c r="J74" s="6">
        <f>I74/D74*100</f>
        <v>12.95718566561307</v>
      </c>
      <c r="K74" s="5">
        <v>4557</v>
      </c>
      <c r="L74" s="6">
        <f>K74/D74*100</f>
        <v>9.3530643241246256</v>
      </c>
      <c r="M74" s="5">
        <v>2496</v>
      </c>
      <c r="N74" s="7">
        <f>M74/D74*100</f>
        <v>5.1229424079471286</v>
      </c>
      <c r="O74" s="5">
        <v>2794</v>
      </c>
      <c r="P74" s="6">
        <f>O74/D74*100</f>
        <v>5.734575756331842</v>
      </c>
      <c r="Q74" s="4"/>
      <c r="R74" s="4"/>
      <c r="S74" s="3"/>
    </row>
    <row r="75" spans="1:19" x14ac:dyDescent="0.35">
      <c r="A75" s="8" t="s">
        <v>58</v>
      </c>
      <c r="B75" s="5">
        <v>43949</v>
      </c>
      <c r="C75" s="5">
        <v>28269</v>
      </c>
      <c r="D75" s="5">
        <v>28054</v>
      </c>
      <c r="E75" s="5">
        <v>8517</v>
      </c>
      <c r="F75" s="6">
        <f>E75/D75*100</f>
        <v>30.35930705068796</v>
      </c>
      <c r="G75" s="5">
        <v>5961</v>
      </c>
      <c r="H75" s="6">
        <f>G75/D75*100</f>
        <v>21.248306836814717</v>
      </c>
      <c r="I75" s="5">
        <v>4575</v>
      </c>
      <c r="J75" s="6">
        <f>I75/D75*100</f>
        <v>16.307834889855279</v>
      </c>
      <c r="K75" s="5">
        <v>2629</v>
      </c>
      <c r="L75" s="6">
        <f>K75/D75*100</f>
        <v>9.371212661296072</v>
      </c>
      <c r="M75" s="5">
        <v>1523</v>
      </c>
      <c r="N75" s="7">
        <f>M75/D75*100</f>
        <v>5.4288158551365227</v>
      </c>
      <c r="O75" s="5">
        <v>1596</v>
      </c>
      <c r="P75" s="6">
        <f>O75/D75*100</f>
        <v>5.6890283025593495</v>
      </c>
      <c r="Q75" s="4"/>
      <c r="R75" s="4"/>
      <c r="S75" s="3"/>
    </row>
    <row r="76" spans="1:19" x14ac:dyDescent="0.35">
      <c r="A76" s="9" t="s">
        <v>22</v>
      </c>
      <c r="B76" s="4">
        <v>89307</v>
      </c>
      <c r="C76" s="4">
        <v>61336</v>
      </c>
      <c r="D76" s="4">
        <v>60962</v>
      </c>
      <c r="E76" s="4">
        <v>17199</v>
      </c>
      <c r="F76" s="6">
        <f>E76/D76*100</f>
        <v>28.212657065056923</v>
      </c>
      <c r="G76" s="4">
        <v>15594</v>
      </c>
      <c r="H76" s="6">
        <f>G76/D76*100</f>
        <v>25.579869426856071</v>
      </c>
      <c r="I76" s="4">
        <v>7820</v>
      </c>
      <c r="J76" s="6">
        <f>I76/D76*100</f>
        <v>12.827663134411601</v>
      </c>
      <c r="K76" s="4">
        <v>6354</v>
      </c>
      <c r="L76" s="6">
        <f>K76/D76*100</f>
        <v>10.422886388241857</v>
      </c>
      <c r="M76" s="4">
        <v>3324</v>
      </c>
      <c r="N76" s="7">
        <f>M76/D76*100</f>
        <v>5.4525770151897905</v>
      </c>
      <c r="O76" s="4">
        <v>3410</v>
      </c>
      <c r="P76" s="6">
        <f>O76/D76*100</f>
        <v>5.5936485023457241</v>
      </c>
      <c r="Q76" s="4"/>
      <c r="R76" s="4"/>
      <c r="S76" s="3"/>
    </row>
    <row r="77" spans="1:19" x14ac:dyDescent="0.35">
      <c r="A77" s="9" t="s">
        <v>46</v>
      </c>
      <c r="B77" s="4">
        <v>75149</v>
      </c>
      <c r="C77" s="4">
        <v>43382</v>
      </c>
      <c r="D77" s="4">
        <v>43043</v>
      </c>
      <c r="E77" s="4">
        <v>15597</v>
      </c>
      <c r="F77" s="6">
        <f>E77/D77*100</f>
        <v>36.235857166089723</v>
      </c>
      <c r="G77" s="4">
        <v>7022</v>
      </c>
      <c r="H77" s="6">
        <f>G77/D77*100</f>
        <v>16.313918639500034</v>
      </c>
      <c r="I77" s="4">
        <v>4066</v>
      </c>
      <c r="J77" s="6">
        <f>I77/D77*100</f>
        <v>9.4463675859024701</v>
      </c>
      <c r="K77" s="4">
        <v>6672</v>
      </c>
      <c r="L77" s="6">
        <f>K77/D77*100</f>
        <v>15.500778291475967</v>
      </c>
      <c r="M77" s="4">
        <v>2376</v>
      </c>
      <c r="N77" s="7">
        <f>M77/D77*100</f>
        <v>5.5200613340148221</v>
      </c>
      <c r="O77" s="4">
        <v>2146</v>
      </c>
      <c r="P77" s="6">
        <f>O77/D77*100</f>
        <v>4.9857119624561488</v>
      </c>
      <c r="Q77" s="4"/>
      <c r="R77" s="4"/>
      <c r="S77" s="3"/>
    </row>
    <row r="78" spans="1:19" x14ac:dyDescent="0.35">
      <c r="A78" s="8" t="s">
        <v>73</v>
      </c>
      <c r="B78" s="5">
        <v>40068</v>
      </c>
      <c r="C78" s="5">
        <v>23318</v>
      </c>
      <c r="D78" s="5">
        <v>23142</v>
      </c>
      <c r="E78" s="5">
        <v>7955</v>
      </c>
      <c r="F78" s="6">
        <f>E78/D78*100</f>
        <v>34.374729928268948</v>
      </c>
      <c r="G78" s="5">
        <v>4064</v>
      </c>
      <c r="H78" s="6">
        <f>G78/D78*100</f>
        <v>17.561144239910121</v>
      </c>
      <c r="I78" s="5">
        <v>2887</v>
      </c>
      <c r="J78" s="6">
        <f>I78/D78*100</f>
        <v>12.475153400743237</v>
      </c>
      <c r="K78" s="5">
        <v>2913</v>
      </c>
      <c r="L78" s="6">
        <f>K78/D78*100</f>
        <v>12.587503240860773</v>
      </c>
      <c r="M78" s="5">
        <v>1475</v>
      </c>
      <c r="N78" s="7">
        <f>M78/D78*100</f>
        <v>6.3736928528217094</v>
      </c>
      <c r="O78" s="5">
        <v>1146</v>
      </c>
      <c r="P78" s="6">
        <f>O78/D78*100</f>
        <v>4.9520352605652063</v>
      </c>
      <c r="Q78" s="4"/>
      <c r="R78" s="4"/>
      <c r="S78" s="3"/>
    </row>
    <row r="79" spans="1:19" x14ac:dyDescent="0.35">
      <c r="M79" s="3">
        <f>SUM(M2:M78)</f>
        <v>193767</v>
      </c>
      <c r="Q79" s="3"/>
      <c r="R79" s="3"/>
      <c r="S79" s="3"/>
    </row>
    <row r="80" spans="1:19" x14ac:dyDescent="0.35">
      <c r="M80" s="3">
        <f>M79/2</f>
        <v>96883.5</v>
      </c>
      <c r="Q80" s="3"/>
      <c r="R80" s="3"/>
      <c r="S80" s="3"/>
    </row>
  </sheetData>
  <sortState xmlns:xlrd2="http://schemas.microsoft.com/office/spreadsheetml/2017/richdata2" ref="A2:P78">
    <sortCondition ref="N2:N7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Pink</dc:creator>
  <cp:lastModifiedBy>Michal Pink</cp:lastModifiedBy>
  <dcterms:created xsi:type="dcterms:W3CDTF">2024-02-27T11:59:51Z</dcterms:created>
  <dcterms:modified xsi:type="dcterms:W3CDTF">2024-02-27T12:14:45Z</dcterms:modified>
</cp:coreProperties>
</file>