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ropbox\"/>
    </mc:Choice>
  </mc:AlternateContent>
  <xr:revisionPtr revIDLastSave="0" documentId="13_ncr:1_{F2478648-5CD5-4289-8C82-484C841B38EB}" xr6:coauthVersionLast="47" xr6:coauthVersionMax="47" xr10:uidLastSave="{00000000-0000-0000-0000-000000000000}"/>
  <bookViews>
    <workbookView xWindow="-120" yWindow="-120" windowWidth="29040" windowHeight="15990" xr2:uid="{EC9A9817-5D94-4EFE-A497-FC768D83FE90}"/>
  </bookViews>
  <sheets>
    <sheet name="JS 2025 PSYn4090" sheetId="1" r:id="rId1"/>
  </sheets>
  <definedNames>
    <definedName name="_xlnm.Print_Area" localSheetId="0">'JS 2025 PSYn4090'!$A$1:$L$41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1" l="1"/>
  <c r="B33" i="1"/>
  <c r="B32" i="1"/>
  <c r="D27" i="1"/>
  <c r="E27" i="1" s="1"/>
  <c r="F19" i="1"/>
  <c r="D19" i="1"/>
  <c r="E19" i="1" s="1"/>
  <c r="D6" i="1"/>
  <c r="D20" i="1" s="1"/>
  <c r="F20" i="1" l="1"/>
  <c r="E20" i="1"/>
  <c r="F27" i="1"/>
  <c r="D32" i="1"/>
  <c r="D28" i="1"/>
  <c r="D7" i="1"/>
  <c r="D21" i="1" l="1"/>
  <c r="D8" i="1"/>
  <c r="F28" i="1"/>
  <c r="F29" i="1" s="1"/>
  <c r="E28" i="1"/>
  <c r="E29" i="1" s="1"/>
  <c r="D29" i="1"/>
  <c r="D33" i="1" l="1"/>
  <c r="D22" i="1"/>
  <c r="D9" i="1"/>
  <c r="E21" i="1"/>
  <c r="F21" i="1"/>
  <c r="D23" i="1" l="1"/>
  <c r="D10" i="1"/>
  <c r="F22" i="1"/>
  <c r="E22" i="1"/>
  <c r="D24" i="1" l="1"/>
  <c r="D11" i="1"/>
  <c r="D34" i="1"/>
  <c r="F23" i="1"/>
  <c r="E23" i="1"/>
  <c r="F24" i="1" l="1"/>
  <c r="E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Vaculík</author>
  </authors>
  <commentList>
    <comment ref="E22" authorId="0" shapeId="0" xr:uid="{B77CB8BA-CDDF-49E1-9E0F-57F079DC9F78}">
      <text>
        <r>
          <rPr>
            <b/>
            <sz val="9"/>
            <color indexed="81"/>
            <rFont val="Tahoma"/>
            <family val="2"/>
            <charset val="238"/>
          </rPr>
          <t>Martin Vaculík:</t>
        </r>
        <r>
          <rPr>
            <sz val="9"/>
            <color indexed="81"/>
            <rFont val="Tahoma"/>
            <family val="2"/>
            <charset val="238"/>
          </rPr>
          <t xml:space="preserve">
Den fakulty</t>
        </r>
      </text>
    </comment>
  </commentList>
</comments>
</file>

<file path=xl/sharedStrings.xml><?xml version="1.0" encoding="utf-8"?>
<sst xmlns="http://schemas.openxmlformats.org/spreadsheetml/2006/main" count="51" uniqueCount="45">
  <si>
    <t>PSYn4090 Psychologie organizace</t>
  </si>
  <si>
    <t>PŘEDNÁŠKY</t>
  </si>
  <si>
    <t>téma</t>
  </si>
  <si>
    <t>termín</t>
  </si>
  <si>
    <t>vyučující</t>
  </si>
  <si>
    <t>Psychologie organizace</t>
  </si>
  <si>
    <t>prof. PhDr. Martin Vaculík, Ph.D., Mgr. Lukáš Zvonek</t>
  </si>
  <si>
    <t>státní svátek/děkanské volno</t>
  </si>
  <si>
    <t>Organizační kultura</t>
  </si>
  <si>
    <t>Mgr. Tomáš Kratochvíl</t>
  </si>
  <si>
    <t>Postoje a chování lidí v organizaci</t>
  </si>
  <si>
    <t>prof. PhDr. Martin Vaculík, Ph.D.</t>
  </si>
  <si>
    <t>Stres na pracovišti a jeho konsekvence</t>
  </si>
  <si>
    <t>Mgr. Makéta Homolková</t>
  </si>
  <si>
    <t>Leadership</t>
  </si>
  <si>
    <t>doc. Mgr. Ing. Jakub Procházka, Ph.D.</t>
  </si>
  <si>
    <t>Plánování a řízení kariéry</t>
  </si>
  <si>
    <t>Mgr. Jaroslav Sýkora</t>
  </si>
  <si>
    <t>Ekonomické aspekty práce psychologa v organizaci</t>
  </si>
  <si>
    <t>Rozvrhové informace</t>
  </si>
  <si>
    <t>přednáška</t>
  </si>
  <si>
    <t>úterý: 8.00 - 9.30</t>
  </si>
  <si>
    <t>učebna: 52</t>
  </si>
  <si>
    <t>semináře</t>
  </si>
  <si>
    <t>01: 10.00 - 11.40, učebna: 23</t>
  </si>
  <si>
    <t>Markéta Homolková, Jaroslav Sýkora</t>
  </si>
  <si>
    <t>03: 8.00 - 9.40, učebna: 23</t>
  </si>
  <si>
    <t>Tomáš Kratochvíl</t>
  </si>
  <si>
    <t>04: 10.00 - 11.40, učebna: 23</t>
  </si>
  <si>
    <t>Martin Vaculík, Tomáš Vojtíšek</t>
  </si>
  <si>
    <t>Markéta Homolková</t>
  </si>
  <si>
    <t>Jakub Procházka</t>
  </si>
  <si>
    <t>Jaroslav Sýkora, Markéta Homolková</t>
  </si>
  <si>
    <t>Termíny odevzdání písemných úkolů</t>
  </si>
  <si>
    <t>Uvádění mýtů na pravou míru / Praktický problém: složení týmu a výběr mýtu</t>
  </si>
  <si>
    <t>Uvádění mýtů na pravou míru / Praktický problém: odevzdání úkolu</t>
  </si>
  <si>
    <t>Co mohu nabídnout</t>
  </si>
  <si>
    <t>Procvičovací testy</t>
  </si>
  <si>
    <t>čas</t>
  </si>
  <si>
    <t>18.00</t>
  </si>
  <si>
    <t>Zkouška</t>
  </si>
  <si>
    <t>Řádný termín</t>
  </si>
  <si>
    <t>9.30, 11.00</t>
  </si>
  <si>
    <t>Opravný termín 1</t>
  </si>
  <si>
    <t>Opravný termín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</si>
</sst>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\ m/"/>
    <numFmt numFmtId="165" formatCode="00"/>
  </numFmts>
  <fonts count="12" x14ac:knownFonts="1">
    <font>
      <sz val="10"/>
      <name val="Arial"/>
      <charset val="238"/>
    </font>
    <font>
      <b/>
      <sz val="8"/>
      <name val="Consolas"/>
      <family val="3"/>
      <charset val="238"/>
    </font>
    <font>
      <sz val="8"/>
      <name val="Consolas"/>
      <family val="3"/>
      <charset val="238"/>
    </font>
    <font>
      <b/>
      <sz val="8"/>
      <color rgb="FFFF0000"/>
      <name val="Consolas"/>
      <family val="3"/>
      <charset val="238"/>
    </font>
    <font>
      <sz val="8"/>
      <color rgb="FFFF0000"/>
      <name val="Consolas"/>
      <family val="3"/>
      <charset val="238"/>
    </font>
    <font>
      <sz val="8"/>
      <color indexed="8"/>
      <name val="Consolas"/>
      <family val="3"/>
      <charset val="238"/>
    </font>
    <font>
      <sz val="8"/>
      <color theme="1"/>
      <name val="Consolas"/>
      <family val="3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164" fontId="6" fillId="0" borderId="0" xfId="0" applyNumberFormat="1" applyFont="1"/>
    <xf numFmtId="0" fontId="2" fillId="2" borderId="0" xfId="0" applyFont="1" applyFill="1"/>
    <xf numFmtId="164" fontId="2" fillId="0" borderId="0" xfId="0" applyNumberFormat="1" applyFont="1"/>
    <xf numFmtId="0" fontId="2" fillId="0" borderId="0" xfId="0" applyFont="1" applyAlignment="1">
      <alignment horizontal="justify"/>
    </xf>
    <xf numFmtId="0" fontId="1" fillId="0" borderId="0" xfId="0" applyFont="1" applyAlignment="1">
      <alignment horizontal="justify"/>
    </xf>
    <xf numFmtId="165" fontId="1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164" fontId="2" fillId="2" borderId="0" xfId="0" applyNumberFormat="1" applyFont="1" applyFill="1" applyAlignment="1">
      <alignment horizontal="left"/>
    </xf>
    <xf numFmtId="0" fontId="5" fillId="0" borderId="0" xfId="0" applyFont="1"/>
    <xf numFmtId="164" fontId="1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1908B-3132-4C1F-9327-9B301ADAC824}">
  <dimension ref="B1:N43"/>
  <sheetViews>
    <sheetView tabSelected="1" topLeftCell="B1" zoomScale="120" zoomScaleNormal="120" workbookViewId="0">
      <selection activeCell="B1" sqref="B1"/>
    </sheetView>
  </sheetViews>
  <sheetFormatPr defaultColWidth="9.140625" defaultRowHeight="15.95" customHeight="1" x14ac:dyDescent="0.2"/>
  <cols>
    <col min="1" max="1" width="2.7109375" style="2" customWidth="1"/>
    <col min="2" max="2" width="68.7109375" style="2" customWidth="1"/>
    <col min="3" max="3" width="2.5703125" style="2" customWidth="1"/>
    <col min="4" max="5" width="10.85546875" style="2" customWidth="1"/>
    <col min="6" max="11" width="8.85546875" style="2" customWidth="1"/>
    <col min="12" max="12" width="13" style="2" customWidth="1"/>
    <col min="13" max="13" width="9.140625" style="2"/>
    <col min="14" max="15" width="9" style="2" customWidth="1"/>
    <col min="16" max="16384" width="9.140625" style="2"/>
  </cols>
  <sheetData>
    <row r="1" spans="2:14" ht="15.95" customHeight="1" x14ac:dyDescent="0.2">
      <c r="B1" s="1" t="s">
        <v>0</v>
      </c>
    </row>
    <row r="2" spans="2:14" ht="15.95" customHeight="1" x14ac:dyDescent="0.2">
      <c r="B2" s="1"/>
      <c r="N2" s="3"/>
    </row>
    <row r="3" spans="2:14" ht="15.95" customHeight="1" x14ac:dyDescent="0.2">
      <c r="B3" s="1" t="s">
        <v>1</v>
      </c>
      <c r="N3" s="4"/>
    </row>
    <row r="4" spans="2:14" ht="15.95" customHeight="1" x14ac:dyDescent="0.2">
      <c r="B4" s="1" t="s">
        <v>2</v>
      </c>
      <c r="D4" s="5" t="s">
        <v>3</v>
      </c>
      <c r="E4" s="5" t="s">
        <v>4</v>
      </c>
      <c r="N4" s="4"/>
    </row>
    <row r="5" spans="2:14" ht="15.95" customHeight="1" x14ac:dyDescent="0.2">
      <c r="B5" s="6" t="s">
        <v>5</v>
      </c>
      <c r="C5" s="7">
        <v>1</v>
      </c>
      <c r="D5" s="8">
        <v>45706</v>
      </c>
      <c r="E5" s="9" t="s">
        <v>6</v>
      </c>
      <c r="L5" s="10" t="s">
        <v>7</v>
      </c>
      <c r="N5" s="4"/>
    </row>
    <row r="6" spans="2:14" ht="15.95" customHeight="1" x14ac:dyDescent="0.2">
      <c r="B6" s="6" t="s">
        <v>8</v>
      </c>
      <c r="C6" s="7">
        <v>2</v>
      </c>
      <c r="D6" s="8">
        <f t="shared" ref="D6:D11" si="0">D5+14</f>
        <v>45720</v>
      </c>
      <c r="E6" s="11" t="s">
        <v>9</v>
      </c>
      <c r="J6" s="8"/>
    </row>
    <row r="7" spans="2:14" ht="15.95" customHeight="1" x14ac:dyDescent="0.2">
      <c r="B7" s="6" t="s">
        <v>10</v>
      </c>
      <c r="C7" s="7">
        <v>3</v>
      </c>
      <c r="D7" s="8">
        <f t="shared" si="0"/>
        <v>45734</v>
      </c>
      <c r="E7" s="11" t="s">
        <v>11</v>
      </c>
      <c r="J7" s="8"/>
    </row>
    <row r="8" spans="2:14" ht="15.95" customHeight="1" x14ac:dyDescent="0.2">
      <c r="B8" s="6" t="s">
        <v>12</v>
      </c>
      <c r="C8" s="7">
        <v>4</v>
      </c>
      <c r="D8" s="8">
        <f t="shared" si="0"/>
        <v>45748</v>
      </c>
      <c r="E8" s="11" t="s">
        <v>13</v>
      </c>
      <c r="J8" s="8"/>
    </row>
    <row r="9" spans="2:14" ht="15.95" customHeight="1" x14ac:dyDescent="0.2">
      <c r="B9" s="6" t="s">
        <v>14</v>
      </c>
      <c r="C9" s="7">
        <v>5</v>
      </c>
      <c r="D9" s="8">
        <f t="shared" si="0"/>
        <v>45762</v>
      </c>
      <c r="E9" s="11" t="s">
        <v>15</v>
      </c>
      <c r="J9" s="8"/>
    </row>
    <row r="10" spans="2:14" ht="15.95" customHeight="1" x14ac:dyDescent="0.2">
      <c r="B10" s="7" t="s">
        <v>16</v>
      </c>
      <c r="C10" s="7">
        <v>6</v>
      </c>
      <c r="D10" s="8">
        <f t="shared" si="0"/>
        <v>45776</v>
      </c>
      <c r="E10" s="11" t="s">
        <v>17</v>
      </c>
      <c r="J10" s="8"/>
    </row>
    <row r="11" spans="2:14" ht="15.95" customHeight="1" x14ac:dyDescent="0.2">
      <c r="B11" s="7" t="s">
        <v>18</v>
      </c>
      <c r="C11" s="7">
        <v>7</v>
      </c>
      <c r="D11" s="8">
        <f t="shared" si="0"/>
        <v>45790</v>
      </c>
      <c r="E11" s="11" t="s">
        <v>15</v>
      </c>
      <c r="J11" s="8"/>
    </row>
    <row r="12" spans="2:14" ht="15.95" customHeight="1" x14ac:dyDescent="0.2">
      <c r="C12" s="7"/>
      <c r="D12" s="7"/>
      <c r="E12" s="11"/>
      <c r="K12" s="12"/>
    </row>
    <row r="13" spans="2:14" ht="15.95" customHeight="1" x14ac:dyDescent="0.2">
      <c r="B13" s="1" t="s">
        <v>19</v>
      </c>
      <c r="K13" s="12"/>
    </row>
    <row r="14" spans="2:14" ht="15.95" customHeight="1" x14ac:dyDescent="0.2">
      <c r="B14" s="1" t="s">
        <v>20</v>
      </c>
      <c r="K14" s="13"/>
    </row>
    <row r="15" spans="2:14" ht="15.95" customHeight="1" x14ac:dyDescent="0.2">
      <c r="B15" s="2" t="s">
        <v>21</v>
      </c>
    </row>
    <row r="16" spans="2:14" ht="15.95" customHeight="1" x14ac:dyDescent="0.2">
      <c r="B16" s="2" t="s">
        <v>22</v>
      </c>
    </row>
    <row r="17" spans="2:11" ht="15.95" customHeight="1" x14ac:dyDescent="0.2">
      <c r="B17" s="1"/>
      <c r="D17" s="7"/>
      <c r="E17" s="11"/>
    </row>
    <row r="18" spans="2:11" ht="15.95" customHeight="1" x14ac:dyDescent="0.2">
      <c r="B18" s="1" t="s">
        <v>23</v>
      </c>
      <c r="D18" s="14">
        <v>1</v>
      </c>
      <c r="E18" s="14">
        <v>3</v>
      </c>
      <c r="F18" s="14">
        <v>4</v>
      </c>
    </row>
    <row r="19" spans="2:11" ht="15.95" customHeight="1" x14ac:dyDescent="0.2">
      <c r="B19" s="2" t="s">
        <v>24</v>
      </c>
      <c r="C19" s="7">
        <v>1</v>
      </c>
      <c r="D19" s="8">
        <f t="shared" ref="D19:D24" si="1">D5</f>
        <v>45706</v>
      </c>
      <c r="E19" s="8">
        <f t="shared" ref="E19:E24" si="2">D19+7</f>
        <v>45713</v>
      </c>
      <c r="F19" s="8">
        <f>D19+7</f>
        <v>45713</v>
      </c>
      <c r="G19" s="8" t="s">
        <v>25</v>
      </c>
      <c r="K19" s="6"/>
    </row>
    <row r="20" spans="2:11" ht="15.95" customHeight="1" x14ac:dyDescent="0.2">
      <c r="B20" s="2" t="s">
        <v>26</v>
      </c>
      <c r="C20" s="7">
        <v>2</v>
      </c>
      <c r="D20" s="8">
        <f t="shared" si="1"/>
        <v>45720</v>
      </c>
      <c r="E20" s="8">
        <f t="shared" si="2"/>
        <v>45727</v>
      </c>
      <c r="F20" s="8">
        <f t="shared" ref="F20:F24" si="3">D20+7</f>
        <v>45727</v>
      </c>
      <c r="G20" s="15" t="s">
        <v>27</v>
      </c>
    </row>
    <row r="21" spans="2:11" ht="15.95" customHeight="1" x14ac:dyDescent="0.2">
      <c r="B21" s="2" t="s">
        <v>28</v>
      </c>
      <c r="C21" s="7">
        <v>3</v>
      </c>
      <c r="D21" s="8">
        <f t="shared" si="1"/>
        <v>45734</v>
      </c>
      <c r="E21" s="8">
        <f t="shared" si="2"/>
        <v>45741</v>
      </c>
      <c r="F21" s="8">
        <f t="shared" si="3"/>
        <v>45741</v>
      </c>
      <c r="G21" s="8" t="s">
        <v>29</v>
      </c>
    </row>
    <row r="22" spans="2:11" ht="15.95" customHeight="1" x14ac:dyDescent="0.2">
      <c r="C22" s="7">
        <v>4</v>
      </c>
      <c r="D22" s="8">
        <f t="shared" si="1"/>
        <v>45748</v>
      </c>
      <c r="E22" s="16">
        <f t="shared" si="2"/>
        <v>45755</v>
      </c>
      <c r="F22" s="16">
        <f t="shared" si="3"/>
        <v>45755</v>
      </c>
      <c r="G22" s="2" t="s">
        <v>30</v>
      </c>
    </row>
    <row r="23" spans="2:11" ht="15.95" customHeight="1" x14ac:dyDescent="0.2">
      <c r="C23" s="7">
        <v>5</v>
      </c>
      <c r="D23" s="8">
        <f t="shared" si="1"/>
        <v>45762</v>
      </c>
      <c r="E23" s="8">
        <f t="shared" si="2"/>
        <v>45769</v>
      </c>
      <c r="F23" s="8">
        <f t="shared" si="3"/>
        <v>45769</v>
      </c>
      <c r="G23" s="15" t="s">
        <v>31</v>
      </c>
    </row>
    <row r="24" spans="2:11" ht="15.95" customHeight="1" x14ac:dyDescent="0.2">
      <c r="C24" s="7">
        <v>6</v>
      </c>
      <c r="D24" s="8">
        <f t="shared" si="1"/>
        <v>45776</v>
      </c>
      <c r="E24" s="8">
        <f t="shared" si="2"/>
        <v>45783</v>
      </c>
      <c r="F24" s="8">
        <f t="shared" si="3"/>
        <v>45783</v>
      </c>
      <c r="G24" s="15" t="s">
        <v>32</v>
      </c>
    </row>
    <row r="25" spans="2:11" ht="15.95" customHeight="1" x14ac:dyDescent="0.2">
      <c r="D25" s="8"/>
    </row>
    <row r="26" spans="2:11" ht="15.95" customHeight="1" x14ac:dyDescent="0.2">
      <c r="B26" s="1" t="s">
        <v>33</v>
      </c>
      <c r="D26" s="14">
        <v>1</v>
      </c>
      <c r="E26" s="14">
        <v>3</v>
      </c>
      <c r="F26" s="14">
        <v>4</v>
      </c>
    </row>
    <row r="27" spans="2:11" ht="15.95" customHeight="1" x14ac:dyDescent="0.2">
      <c r="B27" s="17" t="s">
        <v>34</v>
      </c>
      <c r="D27" s="8">
        <f>D5+22</f>
        <v>45728</v>
      </c>
      <c r="E27" s="8">
        <f>D27+7</f>
        <v>45735</v>
      </c>
      <c r="F27" s="8">
        <f>D27+7</f>
        <v>45735</v>
      </c>
      <c r="G27" s="8"/>
    </row>
    <row r="28" spans="2:11" ht="15.95" customHeight="1" x14ac:dyDescent="0.2">
      <c r="B28" s="17" t="s">
        <v>35</v>
      </c>
      <c r="D28" s="8">
        <f>D27+21</f>
        <v>45749</v>
      </c>
      <c r="E28" s="8">
        <f>D28+7</f>
        <v>45756</v>
      </c>
      <c r="F28" s="8">
        <f>D28+7</f>
        <v>45756</v>
      </c>
      <c r="G28" s="8"/>
    </row>
    <row r="29" spans="2:11" ht="15.95" customHeight="1" x14ac:dyDescent="0.2">
      <c r="B29" s="17" t="s">
        <v>36</v>
      </c>
      <c r="D29" s="8">
        <f>D28+21</f>
        <v>45770</v>
      </c>
      <c r="E29" s="8">
        <f>E28+21</f>
        <v>45777</v>
      </c>
      <c r="F29" s="8">
        <f>F28+21</f>
        <v>45777</v>
      </c>
      <c r="G29" s="8"/>
    </row>
    <row r="30" spans="2:11" ht="15.95" customHeight="1" x14ac:dyDescent="0.2">
      <c r="B30" s="1"/>
      <c r="D30" s="8"/>
      <c r="E30" s="8"/>
      <c r="F30" s="8"/>
    </row>
    <row r="31" spans="2:11" ht="15.95" customHeight="1" x14ac:dyDescent="0.2">
      <c r="B31" s="1" t="s">
        <v>37</v>
      </c>
      <c r="D31" s="18" t="s">
        <v>3</v>
      </c>
      <c r="E31" s="18" t="s">
        <v>38</v>
      </c>
      <c r="F31" s="8"/>
    </row>
    <row r="32" spans="2:11" ht="15.95" customHeight="1" x14ac:dyDescent="0.2">
      <c r="B32" s="2" t="str">
        <f>"Test 1: "&amp;B5&amp;", "&amp;B6</f>
        <v>Test 1: Psychologie organizace, Organizační kultura</v>
      </c>
      <c r="D32" s="8">
        <f>D6</f>
        <v>45720</v>
      </c>
      <c r="E32" s="8" t="s">
        <v>39</v>
      </c>
      <c r="F32" s="8"/>
    </row>
    <row r="33" spans="2:7" ht="15.95" customHeight="1" x14ac:dyDescent="0.2">
      <c r="B33" s="2" t="str">
        <f>"Test 2: "&amp;B7&amp;", "&amp;B8</f>
        <v>Test 2: Postoje a chování lidí v organizaci, Stres na pracovišti a jeho konsekvence</v>
      </c>
      <c r="D33" s="8">
        <f>D8</f>
        <v>45748</v>
      </c>
      <c r="E33" s="8" t="s">
        <v>39</v>
      </c>
    </row>
    <row r="34" spans="2:7" ht="15.95" customHeight="1" x14ac:dyDescent="0.2">
      <c r="B34" s="2" t="str">
        <f>"Test 3: "&amp;B9&amp;", "&amp;B10</f>
        <v>Test 3: Leadership, Plánování a řízení kariéry</v>
      </c>
      <c r="D34" s="8">
        <f>D10</f>
        <v>45776</v>
      </c>
      <c r="E34" s="8" t="s">
        <v>39</v>
      </c>
      <c r="F34" s="8"/>
    </row>
    <row r="35" spans="2:7" ht="15.95" customHeight="1" x14ac:dyDescent="0.2">
      <c r="D35" s="8"/>
      <c r="E35" s="8"/>
      <c r="F35" s="8"/>
    </row>
    <row r="36" spans="2:7" ht="15.95" customHeight="1" x14ac:dyDescent="0.2">
      <c r="B36" s="1" t="s">
        <v>40</v>
      </c>
      <c r="E36" s="8"/>
      <c r="F36" s="8"/>
    </row>
    <row r="37" spans="2:7" ht="15.95" customHeight="1" x14ac:dyDescent="0.2">
      <c r="B37" s="2" t="s">
        <v>41</v>
      </c>
      <c r="D37" s="8">
        <v>45804</v>
      </c>
      <c r="E37" s="8" t="s">
        <v>42</v>
      </c>
      <c r="F37" s="8"/>
    </row>
    <row r="38" spans="2:7" ht="15.95" customHeight="1" x14ac:dyDescent="0.2">
      <c r="B38" s="2" t="s">
        <v>43</v>
      </c>
      <c r="D38" s="8">
        <v>45811</v>
      </c>
      <c r="E38" s="8" t="s">
        <v>42</v>
      </c>
      <c r="F38" s="8"/>
      <c r="G38" s="8"/>
    </row>
    <row r="39" spans="2:7" ht="15.95" customHeight="1" x14ac:dyDescent="0.2">
      <c r="B39" s="2" t="s">
        <v>44</v>
      </c>
      <c r="D39" s="8">
        <v>45818</v>
      </c>
      <c r="E39" s="8" t="s">
        <v>42</v>
      </c>
      <c r="F39" s="8"/>
    </row>
    <row r="40" spans="2:7" ht="15.95" customHeight="1" x14ac:dyDescent="0.2">
      <c r="B40" s="19"/>
      <c r="D40" s="8"/>
      <c r="E40" s="8"/>
      <c r="F40" s="8"/>
    </row>
    <row r="41" spans="2:7" ht="15.95" customHeight="1" x14ac:dyDescent="0.2">
      <c r="B41" s="19"/>
      <c r="G41" s="8"/>
    </row>
    <row r="42" spans="2:7" ht="15.95" customHeight="1" x14ac:dyDescent="0.2">
      <c r="B42" s="20"/>
    </row>
    <row r="43" spans="2:7" ht="15.95" customHeight="1" x14ac:dyDescent="0.2">
      <c r="B43" s="21"/>
    </row>
  </sheetData>
  <pageMargins left="0.23622047244094491" right="0.23622047244094491" top="0.74803149606299213" bottom="0.74803149606299213" header="0.31496062992125984" footer="0.31496062992125984"/>
  <pageSetup paperSize="9" scale="85" orientation="landscape" horizontalDpi="4294967293" r:id="rId1"/>
  <headerFooter alignWithMargins="0">
    <oddHeader>&amp;R&amp;G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JS 2025 PSYn4090</vt:lpstr>
      <vt:lpstr>'JS 2025 PSYn4090'!Oblast_tisku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Vaculík</dc:creator>
  <cp:lastModifiedBy>Martin Vaculík</cp:lastModifiedBy>
  <dcterms:created xsi:type="dcterms:W3CDTF">2025-01-20T17:46:03Z</dcterms:created>
  <dcterms:modified xsi:type="dcterms:W3CDTF">2025-01-20T17:46:28Z</dcterms:modified>
</cp:coreProperties>
</file>