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!Výuka\PSY252\Semináře\Multilevel\"/>
    </mc:Choice>
  </mc:AlternateContent>
  <xr:revisionPtr revIDLastSave="0" documentId="10_ncr:100000_{8FBC53CD-284E-4A9D-9371-88C92BC31CDF}" xr6:coauthVersionLast="31" xr6:coauthVersionMax="31" xr10:uidLastSave="{00000000-0000-0000-0000-000000000000}"/>
  <bookViews>
    <workbookView xWindow="0" yWindow="0" windowWidth="24000" windowHeight="15900" activeTab="2" xr2:uid="{53C335B9-B623-4BC4-B215-97B1396D6D22}"/>
  </bookViews>
  <sheets>
    <sheet name="random int" sheetId="1" r:id="rId1"/>
    <sheet name="ranodm INT is SLP" sheetId="2" r:id="rId2"/>
    <sheet name="s kovariátem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J12" i="3"/>
  <c r="J13" i="2"/>
  <c r="J12" i="2"/>
  <c r="J14" i="2"/>
  <c r="J11" i="2"/>
  <c r="J10" i="2"/>
  <c r="J11" i="1"/>
  <c r="J10" i="1"/>
</calcChain>
</file>

<file path=xl/sharedStrings.xml><?xml version="1.0" encoding="utf-8"?>
<sst xmlns="http://schemas.openxmlformats.org/spreadsheetml/2006/main" count="108" uniqueCount="38">
  <si>
    <t>Parameter</t>
  </si>
  <si>
    <t>Estimate</t>
  </si>
  <si>
    <t>Std. Error</t>
  </si>
  <si>
    <t>df</t>
  </si>
  <si>
    <t>t</t>
  </si>
  <si>
    <t>Sig.</t>
  </si>
  <si>
    <t>95% Confidence Interval</t>
  </si>
  <si>
    <t>Lower Bound</t>
  </si>
  <si>
    <t>Upper Bound</t>
  </si>
  <si>
    <t>Intercept</t>
  </si>
  <si>
    <t>gender</t>
  </si>
  <si>
    <t>a. Dependent Variable: Body z testu.</t>
  </si>
  <si>
    <r>
      <t>Estimates of Fixed Effects</t>
    </r>
    <r>
      <rPr>
        <b/>
        <vertAlign val="superscript"/>
        <sz val="11"/>
        <color indexed="60"/>
        <rFont val="Arial Bold"/>
      </rPr>
      <t>a</t>
    </r>
  </si>
  <si>
    <t>Wald Z</t>
  </si>
  <si>
    <t>Residual</t>
  </si>
  <si>
    <t>Intercept [subject = School]</t>
  </si>
  <si>
    <t>Variance</t>
  </si>
  <si>
    <r>
      <t>Estimates of Covariance Parameters</t>
    </r>
    <r>
      <rPr>
        <b/>
        <vertAlign val="superscript"/>
        <sz val="11"/>
        <color indexed="60"/>
        <rFont val="Arial Bold"/>
      </rPr>
      <t>a</t>
    </r>
  </si>
  <si>
    <t>SD</t>
  </si>
  <si>
    <t xml:space="preserve">Rozdíl mezi pohlavími korigovaný na průměrnou úroveň škol </t>
  </si>
  <si>
    <t>FIXED</t>
  </si>
  <si>
    <t>RANDOM</t>
  </si>
  <si>
    <t>Školní průměrné výkony kluků  mají normální rozložení s průměrem 79,18 a SD=11,19</t>
  </si>
  <si>
    <t>Školní průměrné výkony holek jsou o 3,99 nižší.</t>
  </si>
  <si>
    <t>Rezidua mají M=0 a SD=17,84</t>
  </si>
  <si>
    <t>Průměr výkonu kluků v průměrné škole je 79,18</t>
  </si>
  <si>
    <t>Intercept + gender [subject = School]</t>
  </si>
  <si>
    <t>UN (1,1)</t>
  </si>
  <si>
    <t>UN (2,1)</t>
  </si>
  <si>
    <t>UN (2,2)</t>
  </si>
  <si>
    <t>Průměr výkonu kluků v průměrné škole je 79,19</t>
  </si>
  <si>
    <t xml:space="preserve">Rozdíl mezi pohlavími na průměrné škole je -4,02 </t>
  </si>
  <si>
    <t>Školní průměrné výkony kluků  mají normální rozložení s průměrem 79,19 a SD=11,63</t>
  </si>
  <si>
    <t>Rozdíl mezi holkama klukama je v průměru -4,02, má normální rozložení napříč školami se SD=2,7</t>
  </si>
  <si>
    <t xml:space="preserve">r: čím vyšší je průměr kluků ve škole, tím nižší (větší) je rozdíl jejich průměru od průměru holek </t>
  </si>
  <si>
    <t>nbrhd</t>
  </si>
  <si>
    <t>Školy v normálních sousedstvích mají o 7,3 vyšší průměry oproti chudým sousedstvím</t>
  </si>
  <si>
    <t>Školní průměrné výkony kluků  mají normální rozložení s průměrem 79,18 a SD=10,9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</si>
</sst>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_);_(* \(#,##0\);_(* &quot;-&quot;_);_(@_)"/>
    <numFmt numFmtId="168" formatCode="###0.000"/>
    <numFmt numFmtId="169" formatCode="###0.000000"/>
    <numFmt numFmtId="174" formatCode="###0.00"/>
    <numFmt numFmtId="175" formatCode="###0.0"/>
  </numFmts>
  <fonts count="12">
    <font>
      <sz val="11"/>
      <color theme="1"/>
      <name val="Calibri"/>
      <family val="2"/>
      <charset val="238"/>
      <scheme val="minor"/>
    </font>
    <font>
      <sz val="10"/>
      <name val="Arial"/>
    </font>
    <font>
      <sz val="9"/>
      <color indexed="60"/>
      <name val="Arial"/>
    </font>
    <font>
      <b/>
      <vertAlign val="superscript"/>
      <sz val="11"/>
      <color indexed="60"/>
      <name val="Arial Bold"/>
    </font>
    <font>
      <b/>
      <sz val="11"/>
      <color indexed="60"/>
      <name val="Arial Bold"/>
    </font>
    <font>
      <sz val="9"/>
      <color indexed="62"/>
      <name val="Arial"/>
    </font>
    <font>
      <b/>
      <sz val="9"/>
      <color indexed="6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62"/>
      <name val="Arial"/>
      <family val="2"/>
      <charset val="238"/>
    </font>
    <font>
      <sz val="9"/>
      <color indexed="6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04"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2" borderId="8" xfId="1" applyFont="1" applyFill="1" applyBorder="1" applyAlignment="1">
      <alignment horizontal="left" vertical="top" wrapText="1"/>
    </xf>
    <xf numFmtId="168" fontId="2" fillId="0" borderId="10" xfId="1" applyNumberFormat="1" applyFont="1" applyBorder="1" applyAlignment="1">
      <alignment horizontal="right" vertical="top"/>
    </xf>
    <xf numFmtId="0" fontId="5" fillId="2" borderId="12" xfId="1" applyFont="1" applyFill="1" applyBorder="1" applyAlignment="1">
      <alignment horizontal="left" vertical="top" wrapText="1"/>
    </xf>
    <xf numFmtId="168" fontId="2" fillId="0" borderId="14" xfId="1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left" vertical="top" wrapText="1"/>
    </xf>
    <xf numFmtId="0" fontId="5" fillId="2" borderId="8" xfId="1" applyFont="1" applyFill="1" applyBorder="1" applyAlignment="1">
      <alignment horizontal="left" vertical="top" wrapText="1"/>
    </xf>
    <xf numFmtId="168" fontId="2" fillId="0" borderId="9" xfId="1" applyNumberFormat="1" applyFont="1" applyBorder="1" applyAlignment="1">
      <alignment horizontal="right" vertical="top"/>
    </xf>
    <xf numFmtId="168" fontId="2" fillId="0" borderId="13" xfId="1" applyNumberFormat="1" applyFont="1" applyBorder="1" applyAlignment="1">
      <alignment horizontal="right" vertical="top"/>
    </xf>
    <xf numFmtId="174" fontId="6" fillId="0" borderId="9" xfId="1" applyNumberFormat="1" applyFont="1" applyBorder="1" applyAlignment="1">
      <alignment horizontal="right" vertical="top"/>
    </xf>
    <xf numFmtId="174" fontId="6" fillId="0" borderId="13" xfId="1" applyNumberFormat="1" applyFont="1" applyBorder="1" applyAlignment="1">
      <alignment horizontal="right" vertical="top"/>
    </xf>
    <xf numFmtId="0" fontId="0" fillId="3" borderId="0" xfId="0" applyFill="1"/>
    <xf numFmtId="2" fontId="0" fillId="3" borderId="0" xfId="0" applyNumberFormat="1" applyFill="1"/>
    <xf numFmtId="0" fontId="0" fillId="3" borderId="0" xfId="0" applyFill="1" applyAlignment="1">
      <alignment horizontal="center"/>
    </xf>
    <xf numFmtId="0" fontId="8" fillId="3" borderId="0" xfId="1" applyFont="1" applyFill="1" applyAlignment="1">
      <alignment horizontal="right"/>
    </xf>
    <xf numFmtId="0" fontId="8" fillId="3" borderId="0" xfId="1" applyFont="1" applyFill="1"/>
    <xf numFmtId="174" fontId="2" fillId="0" borderId="10" xfId="1" applyNumberFormat="1" applyFont="1" applyBorder="1" applyAlignment="1">
      <alignment horizontal="right" vertical="top"/>
    </xf>
    <xf numFmtId="174" fontId="2" fillId="0" borderId="11" xfId="1" applyNumberFormat="1" applyFont="1" applyBorder="1" applyAlignment="1">
      <alignment horizontal="right" vertical="top"/>
    </xf>
    <xf numFmtId="174" fontId="2" fillId="0" borderId="14" xfId="1" applyNumberFormat="1" applyFont="1" applyBorder="1" applyAlignment="1">
      <alignment horizontal="right" vertical="top"/>
    </xf>
    <xf numFmtId="174" fontId="2" fillId="0" borderId="15" xfId="1" applyNumberFormat="1" applyFont="1" applyBorder="1" applyAlignment="1">
      <alignment horizontal="right" vertical="top"/>
    </xf>
    <xf numFmtId="175" fontId="2" fillId="0" borderId="10" xfId="1" applyNumberFormat="1" applyFont="1" applyBorder="1" applyAlignment="1">
      <alignment horizontal="right" vertical="top"/>
    </xf>
    <xf numFmtId="175" fontId="2" fillId="0" borderId="11" xfId="1" applyNumberFormat="1" applyFont="1" applyBorder="1" applyAlignment="1">
      <alignment horizontal="right" vertical="top"/>
    </xf>
    <xf numFmtId="175" fontId="2" fillId="0" borderId="14" xfId="1" applyNumberFormat="1" applyFont="1" applyBorder="1" applyAlignment="1">
      <alignment horizontal="right" vertical="top"/>
    </xf>
    <xf numFmtId="175" fontId="2" fillId="0" borderId="15" xfId="1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center" vertical="center" wrapText="1"/>
    </xf>
    <xf numFmtId="0" fontId="7" fillId="0" borderId="0" xfId="2"/>
    <xf numFmtId="0" fontId="9" fillId="0" borderId="0" xfId="2" applyFont="1" applyBorder="1" applyAlignment="1">
      <alignment horizontal="left" wrapText="1"/>
    </xf>
    <xf numFmtId="0" fontId="9" fillId="0" borderId="1" xfId="2" applyFont="1" applyBorder="1" applyAlignment="1">
      <alignment horizontal="center" wrapText="1"/>
    </xf>
    <xf numFmtId="0" fontId="9" fillId="0" borderId="2" xfId="2" applyFont="1" applyBorder="1" applyAlignment="1">
      <alignment horizontal="center" wrapText="1"/>
    </xf>
    <xf numFmtId="0" fontId="9" fillId="0" borderId="3" xfId="2" applyFont="1" applyBorder="1" applyAlignment="1">
      <alignment horizontal="center" wrapText="1"/>
    </xf>
    <xf numFmtId="0" fontId="9" fillId="0" borderId="4" xfId="2" applyFont="1" applyBorder="1" applyAlignment="1">
      <alignment horizontal="left" wrapText="1"/>
    </xf>
    <xf numFmtId="0" fontId="9" fillId="0" borderId="5" xfId="2" applyFont="1" applyBorder="1" applyAlignment="1">
      <alignment horizontal="center" wrapText="1"/>
    </xf>
    <xf numFmtId="0" fontId="9" fillId="0" borderId="6" xfId="2" applyFont="1" applyBorder="1" applyAlignment="1">
      <alignment horizontal="center" wrapText="1"/>
    </xf>
    <xf numFmtId="0" fontId="9" fillId="0" borderId="6" xfId="2" applyFont="1" applyBorder="1" applyAlignment="1">
      <alignment horizontal="center" wrapText="1"/>
    </xf>
    <xf numFmtId="0" fontId="9" fillId="0" borderId="7" xfId="2" applyFont="1" applyBorder="1" applyAlignment="1">
      <alignment horizontal="center" wrapText="1"/>
    </xf>
    <xf numFmtId="0" fontId="9" fillId="2" borderId="8" xfId="2" applyFont="1" applyFill="1" applyBorder="1" applyAlignment="1">
      <alignment horizontal="left" vertical="top" wrapText="1"/>
    </xf>
    <xf numFmtId="168" fontId="10" fillId="0" borderId="10" xfId="2" applyNumberFormat="1" applyFont="1" applyBorder="1" applyAlignment="1">
      <alignment horizontal="right" vertical="top"/>
    </xf>
    <xf numFmtId="0" fontId="9" fillId="2" borderId="12" xfId="2" applyFont="1" applyFill="1" applyBorder="1" applyAlignment="1">
      <alignment horizontal="left" vertical="top" wrapText="1"/>
    </xf>
    <xf numFmtId="168" fontId="10" fillId="0" borderId="14" xfId="2" applyNumberFormat="1" applyFont="1" applyBorder="1" applyAlignment="1">
      <alignment horizontal="right" vertical="top"/>
    </xf>
    <xf numFmtId="0" fontId="10" fillId="0" borderId="0" xfId="2" applyFont="1" applyBorder="1" applyAlignment="1">
      <alignment horizontal="left" vertical="top" wrapText="1"/>
    </xf>
    <xf numFmtId="0" fontId="9" fillId="2" borderId="8" xfId="2" applyFont="1" applyFill="1" applyBorder="1" applyAlignment="1">
      <alignment horizontal="left" vertical="top" wrapText="1"/>
    </xf>
    <xf numFmtId="0" fontId="9" fillId="2" borderId="16" xfId="2" applyFont="1" applyFill="1" applyBorder="1" applyAlignment="1">
      <alignment horizontal="left" vertical="top" wrapText="1"/>
    </xf>
    <xf numFmtId="0" fontId="9" fillId="2" borderId="16" xfId="2" applyFont="1" applyFill="1" applyBorder="1" applyAlignment="1">
      <alignment horizontal="left" vertical="top" wrapText="1"/>
    </xf>
    <xf numFmtId="168" fontId="10" fillId="0" borderId="18" xfId="2" applyNumberFormat="1" applyFont="1" applyBorder="1" applyAlignment="1">
      <alignment horizontal="right" vertical="top"/>
    </xf>
    <xf numFmtId="0" fontId="9" fillId="2" borderId="12" xfId="2" applyFont="1" applyFill="1" applyBorder="1" applyAlignment="1">
      <alignment horizontal="left" vertical="top" wrapText="1"/>
    </xf>
    <xf numFmtId="174" fontId="10" fillId="0" borderId="9" xfId="2" applyNumberFormat="1" applyFont="1" applyBorder="1" applyAlignment="1">
      <alignment horizontal="right" vertical="top"/>
    </xf>
    <xf numFmtId="174" fontId="10" fillId="0" borderId="10" xfId="2" applyNumberFormat="1" applyFont="1" applyBorder="1" applyAlignment="1">
      <alignment horizontal="right" vertical="top"/>
    </xf>
    <xf numFmtId="174" fontId="10" fillId="0" borderId="13" xfId="2" applyNumberFormat="1" applyFont="1" applyBorder="1" applyAlignment="1">
      <alignment horizontal="right" vertical="top"/>
    </xf>
    <xf numFmtId="174" fontId="10" fillId="0" borderId="14" xfId="2" applyNumberFormat="1" applyFont="1" applyBorder="1" applyAlignment="1">
      <alignment horizontal="right" vertical="top"/>
    </xf>
    <xf numFmtId="175" fontId="10" fillId="0" borderId="9" xfId="2" applyNumberFormat="1" applyFont="1" applyBorder="1" applyAlignment="1">
      <alignment horizontal="right" vertical="top"/>
    </xf>
    <xf numFmtId="175" fontId="10" fillId="0" borderId="10" xfId="2" applyNumberFormat="1" applyFont="1" applyBorder="1" applyAlignment="1">
      <alignment horizontal="right" vertical="top"/>
    </xf>
    <xf numFmtId="175" fontId="10" fillId="0" borderId="11" xfId="2" applyNumberFormat="1" applyFont="1" applyBorder="1" applyAlignment="1">
      <alignment horizontal="right" vertical="top"/>
    </xf>
    <xf numFmtId="175" fontId="10" fillId="0" borderId="17" xfId="2" applyNumberFormat="1" applyFont="1" applyBorder="1" applyAlignment="1">
      <alignment horizontal="right" vertical="top"/>
    </xf>
    <xf numFmtId="175" fontId="10" fillId="0" borderId="18" xfId="2" applyNumberFormat="1" applyFont="1" applyBorder="1" applyAlignment="1">
      <alignment horizontal="right" vertical="top"/>
    </xf>
    <xf numFmtId="175" fontId="10" fillId="0" borderId="19" xfId="2" applyNumberFormat="1" applyFont="1" applyBorder="1" applyAlignment="1">
      <alignment horizontal="right" vertical="top"/>
    </xf>
    <xf numFmtId="175" fontId="10" fillId="0" borderId="13" xfId="2" applyNumberFormat="1" applyFont="1" applyBorder="1" applyAlignment="1">
      <alignment horizontal="right" vertical="top"/>
    </xf>
    <xf numFmtId="175" fontId="10" fillId="0" borderId="14" xfId="2" applyNumberFormat="1" applyFont="1" applyBorder="1" applyAlignment="1">
      <alignment horizontal="right" vertical="top"/>
    </xf>
    <xf numFmtId="175" fontId="10" fillId="0" borderId="15" xfId="2" applyNumberFormat="1" applyFont="1" applyBorder="1" applyAlignment="1">
      <alignment horizontal="right" vertical="top"/>
    </xf>
    <xf numFmtId="2" fontId="11" fillId="3" borderId="0" xfId="0" applyNumberFormat="1" applyFont="1" applyFill="1"/>
    <xf numFmtId="0" fontId="4" fillId="0" borderId="0" xfId="3" applyFont="1" applyBorder="1" applyAlignment="1">
      <alignment horizontal="center" vertical="center" wrapText="1"/>
    </xf>
    <xf numFmtId="0" fontId="7" fillId="0" borderId="0" xfId="3"/>
    <xf numFmtId="0" fontId="9" fillId="0" borderId="0" xfId="3" applyFont="1" applyBorder="1" applyAlignment="1">
      <alignment horizontal="left" wrapText="1"/>
    </xf>
    <xf numFmtId="0" fontId="9" fillId="0" borderId="1" xfId="3" applyFont="1" applyBorder="1" applyAlignment="1">
      <alignment horizontal="center" wrapText="1"/>
    </xf>
    <xf numFmtId="0" fontId="9" fillId="0" borderId="2" xfId="3" applyFont="1" applyBorder="1" applyAlignment="1">
      <alignment horizontal="center" wrapText="1"/>
    </xf>
    <xf numFmtId="0" fontId="9" fillId="0" borderId="3" xfId="3" applyFont="1" applyBorder="1" applyAlignment="1">
      <alignment horizontal="center" wrapText="1"/>
    </xf>
    <xf numFmtId="0" fontId="9" fillId="0" borderId="4" xfId="3" applyFont="1" applyBorder="1" applyAlignment="1">
      <alignment horizontal="left" wrapText="1"/>
    </xf>
    <xf numFmtId="0" fontId="9" fillId="0" borderId="5" xfId="3" applyFont="1" applyBorder="1" applyAlignment="1">
      <alignment horizontal="center" wrapText="1"/>
    </xf>
    <xf numFmtId="0" fontId="9" fillId="0" borderId="6" xfId="3" applyFont="1" applyBorder="1" applyAlignment="1">
      <alignment horizontal="center" wrapText="1"/>
    </xf>
    <xf numFmtId="0" fontId="9" fillId="0" borderId="6" xfId="3" applyFont="1" applyBorder="1" applyAlignment="1">
      <alignment horizontal="center" wrapText="1"/>
    </xf>
    <xf numFmtId="0" fontId="9" fillId="0" borderId="7" xfId="3" applyFont="1" applyBorder="1" applyAlignment="1">
      <alignment horizontal="center" wrapText="1"/>
    </xf>
    <xf numFmtId="0" fontId="9" fillId="2" borderId="8" xfId="3" applyFont="1" applyFill="1" applyBorder="1" applyAlignment="1">
      <alignment horizontal="left" vertical="top" wrapText="1"/>
    </xf>
    <xf numFmtId="169" fontId="10" fillId="0" borderId="9" xfId="3" applyNumberFormat="1" applyFont="1" applyBorder="1" applyAlignment="1">
      <alignment horizontal="right" vertical="top"/>
    </xf>
    <xf numFmtId="169" fontId="10" fillId="0" borderId="10" xfId="3" applyNumberFormat="1" applyFont="1" applyBorder="1" applyAlignment="1">
      <alignment horizontal="right" vertical="top"/>
    </xf>
    <xf numFmtId="168" fontId="10" fillId="0" borderId="10" xfId="3" applyNumberFormat="1" applyFont="1" applyBorder="1" applyAlignment="1">
      <alignment horizontal="right" vertical="top"/>
    </xf>
    <xf numFmtId="169" fontId="10" fillId="0" borderId="11" xfId="3" applyNumberFormat="1" applyFont="1" applyBorder="1" applyAlignment="1">
      <alignment horizontal="right" vertical="top"/>
    </xf>
    <xf numFmtId="0" fontId="9" fillId="2" borderId="16" xfId="3" applyFont="1" applyFill="1" applyBorder="1" applyAlignment="1">
      <alignment horizontal="left" vertical="top" wrapText="1"/>
    </xf>
    <xf numFmtId="169" fontId="10" fillId="0" borderId="17" xfId="3" applyNumberFormat="1" applyFont="1" applyBorder="1" applyAlignment="1">
      <alignment horizontal="right" vertical="top"/>
    </xf>
    <xf numFmtId="169" fontId="10" fillId="0" borderId="18" xfId="3" applyNumberFormat="1" applyFont="1" applyBorder="1" applyAlignment="1">
      <alignment horizontal="right" vertical="top"/>
    </xf>
    <xf numFmtId="168" fontId="10" fillId="0" borderId="18" xfId="3" applyNumberFormat="1" applyFont="1" applyBorder="1" applyAlignment="1">
      <alignment horizontal="right" vertical="top"/>
    </xf>
    <xf numFmtId="169" fontId="10" fillId="0" borderId="19" xfId="3" applyNumberFormat="1" applyFont="1" applyBorder="1" applyAlignment="1">
      <alignment horizontal="right" vertical="top"/>
    </xf>
    <xf numFmtId="0" fontId="9" fillId="2" borderId="12" xfId="3" applyFont="1" applyFill="1" applyBorder="1" applyAlignment="1">
      <alignment horizontal="left" vertical="top" wrapText="1"/>
    </xf>
    <xf numFmtId="169" fontId="10" fillId="0" borderId="13" xfId="3" applyNumberFormat="1" applyFont="1" applyBorder="1" applyAlignment="1">
      <alignment horizontal="right" vertical="top"/>
    </xf>
    <xf numFmtId="169" fontId="10" fillId="0" borderId="14" xfId="3" applyNumberFormat="1" applyFont="1" applyBorder="1" applyAlignment="1">
      <alignment horizontal="right" vertical="top"/>
    </xf>
    <xf numFmtId="168" fontId="10" fillId="0" borderId="14" xfId="3" applyNumberFormat="1" applyFont="1" applyBorder="1" applyAlignment="1">
      <alignment horizontal="right" vertical="top"/>
    </xf>
    <xf numFmtId="169" fontId="10" fillId="0" borderId="15" xfId="3" applyNumberFormat="1" applyFont="1" applyBorder="1" applyAlignment="1">
      <alignment horizontal="right" vertical="top"/>
    </xf>
    <xf numFmtId="0" fontId="10" fillId="0" borderId="0" xfId="3" applyFont="1" applyBorder="1" applyAlignment="1">
      <alignment horizontal="left" vertical="top" wrapText="1"/>
    </xf>
    <xf numFmtId="0" fontId="9" fillId="2" borderId="8" xfId="3" applyFont="1" applyFill="1" applyBorder="1" applyAlignment="1">
      <alignment horizontal="left" vertical="top" wrapText="1"/>
    </xf>
    <xf numFmtId="174" fontId="10" fillId="0" borderId="9" xfId="3" applyNumberFormat="1" applyFont="1" applyBorder="1" applyAlignment="1">
      <alignment horizontal="right" vertical="top"/>
    </xf>
    <xf numFmtId="174" fontId="10" fillId="0" borderId="10" xfId="3" applyNumberFormat="1" applyFont="1" applyBorder="1" applyAlignment="1">
      <alignment horizontal="right" vertical="top"/>
    </xf>
    <xf numFmtId="174" fontId="10" fillId="0" borderId="11" xfId="3" applyNumberFormat="1" applyFont="1" applyBorder="1" applyAlignment="1">
      <alignment horizontal="right" vertical="top"/>
    </xf>
    <xf numFmtId="174" fontId="10" fillId="0" borderId="13" xfId="3" applyNumberFormat="1" applyFont="1" applyBorder="1" applyAlignment="1">
      <alignment horizontal="right" vertical="top"/>
    </xf>
    <xf numFmtId="174" fontId="10" fillId="0" borderId="14" xfId="3" applyNumberFormat="1" applyFont="1" applyBorder="1" applyAlignment="1">
      <alignment horizontal="right" vertical="top"/>
    </xf>
    <xf numFmtId="174" fontId="10" fillId="0" borderId="15" xfId="3" applyNumberFormat="1" applyFont="1" applyBorder="1" applyAlignment="1">
      <alignment horizontal="right" vertical="top"/>
    </xf>
  </cellXfs>
  <cellStyles count="4">
    <cellStyle name="Normální" xfId="0" builtinId="0"/>
    <cellStyle name="Normální_List2" xfId="2" xr:uid="{338516C6-0EFC-40AC-BA99-3B761926F2EB}"/>
    <cellStyle name="Normální_random int" xfId="1" xr:uid="{3242AE50-6718-47B3-A81C-C841585B4579}"/>
    <cellStyle name="Normální_s kovariátem" xfId="3" xr:uid="{A87BAC9F-DFFB-488D-B05A-7A4CFF9D0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2CC1-8A76-441E-8EF6-12911F1FB8E2}">
  <dimension ref="A1:K12"/>
  <sheetViews>
    <sheetView workbookViewId="0">
      <selection activeCell="I4" sqref="I4:K12"/>
    </sheetView>
  </sheetViews>
  <sheetFormatPr defaultRowHeight="15"/>
  <cols>
    <col min="3" max="3" width="9.5703125" bestFit="1" customWidth="1"/>
    <col min="4" max="4" width="10.42578125" bestFit="1" customWidth="1"/>
    <col min="5" max="6" width="9.42578125" bestFit="1" customWidth="1"/>
    <col min="7" max="8" width="9.5703125" bestFit="1" customWidth="1"/>
  </cols>
  <sheetData>
    <row r="1" spans="1:11">
      <c r="A1" s="1" t="s">
        <v>12</v>
      </c>
      <c r="B1" s="1"/>
      <c r="C1" s="1"/>
      <c r="D1" s="1"/>
      <c r="E1" s="1"/>
      <c r="F1" s="1"/>
      <c r="G1" s="1"/>
      <c r="H1" s="1"/>
      <c r="I1" s="2"/>
    </row>
    <row r="2" spans="1:1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/>
      <c r="I2" s="2"/>
    </row>
    <row r="3" spans="1:11" ht="24.75">
      <c r="A3" s="7"/>
      <c r="B3" s="8"/>
      <c r="C3" s="9"/>
      <c r="D3" s="9"/>
      <c r="E3" s="9"/>
      <c r="F3" s="9"/>
      <c r="G3" s="10" t="s">
        <v>7</v>
      </c>
      <c r="H3" s="11" t="s">
        <v>8</v>
      </c>
      <c r="I3" s="2"/>
    </row>
    <row r="4" spans="1:11">
      <c r="A4" s="12" t="s">
        <v>9</v>
      </c>
      <c r="B4" s="20">
        <v>79.184309221881264</v>
      </c>
      <c r="C4" s="27">
        <v>1.5044206785705241</v>
      </c>
      <c r="D4" s="27">
        <v>86.628411017400126</v>
      </c>
      <c r="E4" s="27">
        <v>52.634419580779024</v>
      </c>
      <c r="F4" s="27">
        <v>1.5015243340526035E-67</v>
      </c>
      <c r="G4" s="27">
        <v>76.19392936168046</v>
      </c>
      <c r="H4" s="28">
        <v>82.174689082082068</v>
      </c>
      <c r="I4" s="26" t="s">
        <v>21</v>
      </c>
      <c r="J4" s="22" t="s">
        <v>25</v>
      </c>
    </row>
    <row r="5" spans="1:11">
      <c r="A5" s="14" t="s">
        <v>10</v>
      </c>
      <c r="B5" s="21">
        <v>-3.9901756314713328</v>
      </c>
      <c r="C5" s="29">
        <v>0.85778430203763445</v>
      </c>
      <c r="D5" s="29">
        <v>1859.0946901795085</v>
      </c>
      <c r="E5" s="29">
        <v>-4.6517237748380564</v>
      </c>
      <c r="F5" s="29">
        <v>3.5239340115855196E-6</v>
      </c>
      <c r="G5" s="29">
        <v>-5.6724972342195583</v>
      </c>
      <c r="H5" s="30">
        <v>-2.3078540287231073</v>
      </c>
      <c r="I5" s="25" t="s">
        <v>20</v>
      </c>
      <c r="J5" s="22" t="s">
        <v>19</v>
      </c>
    </row>
    <row r="6" spans="1:11">
      <c r="A6" s="16" t="s">
        <v>11</v>
      </c>
      <c r="B6" s="16"/>
      <c r="C6" s="16"/>
      <c r="D6" s="16"/>
      <c r="E6" s="16"/>
      <c r="F6" s="16"/>
      <c r="G6" s="16"/>
      <c r="H6" s="16"/>
      <c r="I6" s="2"/>
    </row>
    <row r="7" spans="1:11">
      <c r="A7" s="1" t="s">
        <v>17</v>
      </c>
      <c r="B7" s="1"/>
      <c r="C7" s="1"/>
      <c r="D7" s="1"/>
      <c r="E7" s="1"/>
      <c r="F7" s="1"/>
      <c r="G7" s="1"/>
      <c r="H7" s="1"/>
      <c r="I7" s="2"/>
    </row>
    <row r="8" spans="1:11">
      <c r="A8" s="3" t="s">
        <v>0</v>
      </c>
      <c r="B8" s="3"/>
      <c r="C8" s="4" t="s">
        <v>1</v>
      </c>
      <c r="D8" s="5" t="s">
        <v>2</v>
      </c>
      <c r="E8" s="5" t="s">
        <v>13</v>
      </c>
      <c r="F8" s="5" t="s">
        <v>5</v>
      </c>
      <c r="G8" s="5" t="s">
        <v>6</v>
      </c>
      <c r="H8" s="6"/>
      <c r="I8" s="2"/>
    </row>
    <row r="9" spans="1:11" ht="24.75">
      <c r="A9" s="7"/>
      <c r="B9" s="7"/>
      <c r="C9" s="8"/>
      <c r="D9" s="9"/>
      <c r="E9" s="9"/>
      <c r="F9" s="9"/>
      <c r="G9" s="10" t="s">
        <v>7</v>
      </c>
      <c r="H9" s="11" t="s">
        <v>8</v>
      </c>
      <c r="I9" s="2"/>
      <c r="J9" s="24" t="s">
        <v>18</v>
      </c>
    </row>
    <row r="10" spans="1:11">
      <c r="A10" s="17" t="s">
        <v>14</v>
      </c>
      <c r="B10" s="17"/>
      <c r="C10" s="18">
        <v>318.16877638863116</v>
      </c>
      <c r="D10" s="13">
        <v>10.518349641468205</v>
      </c>
      <c r="E10" s="13">
        <v>30.248925661708611</v>
      </c>
      <c r="F10" s="13">
        <v>5.3898087277074291E-201</v>
      </c>
      <c r="G10" s="31">
        <v>298.20688372302305</v>
      </c>
      <c r="H10" s="32">
        <v>339.46691305309815</v>
      </c>
      <c r="I10" s="2"/>
      <c r="J10" s="23">
        <f>SQRT(C10)</f>
        <v>17.837286127340985</v>
      </c>
      <c r="K10" t="s">
        <v>24</v>
      </c>
    </row>
    <row r="11" spans="1:11" ht="36">
      <c r="A11" s="14" t="s">
        <v>15</v>
      </c>
      <c r="B11" s="14" t="s">
        <v>16</v>
      </c>
      <c r="C11" s="19">
        <v>125.11626752561844</v>
      </c>
      <c r="D11" s="15">
        <v>24.691784630623179</v>
      </c>
      <c r="E11" s="15">
        <v>5.0671212873956089</v>
      </c>
      <c r="F11" s="15">
        <v>4.0387696047273314E-7</v>
      </c>
      <c r="G11" s="33">
        <v>84.982313211652908</v>
      </c>
      <c r="H11" s="34">
        <v>184.20398089841129</v>
      </c>
      <c r="I11" s="2"/>
      <c r="J11" s="23">
        <f>SQRT(C11)</f>
        <v>11.185538320779132</v>
      </c>
      <c r="K11" t="s">
        <v>22</v>
      </c>
    </row>
    <row r="12" spans="1:11">
      <c r="A12" s="16" t="s">
        <v>11</v>
      </c>
      <c r="B12" s="16"/>
      <c r="C12" s="16"/>
      <c r="D12" s="16"/>
      <c r="E12" s="16"/>
      <c r="F12" s="16"/>
      <c r="G12" s="16"/>
      <c r="H12" s="16"/>
      <c r="I12" s="2"/>
      <c r="K12" t="s">
        <v>23</v>
      </c>
    </row>
  </sheetData>
  <mergeCells count="18">
    <mergeCell ref="A10:B10"/>
    <mergeCell ref="A12:H12"/>
    <mergeCell ref="A6:H6"/>
    <mergeCell ref="A7:H7"/>
    <mergeCell ref="A8:B9"/>
    <mergeCell ref="C8:C9"/>
    <mergeCell ref="D8:D9"/>
    <mergeCell ref="E8:E9"/>
    <mergeCell ref="F8:F9"/>
    <mergeCell ref="G8:H8"/>
    <mergeCell ref="A1:H1"/>
    <mergeCell ref="A2:A3"/>
    <mergeCell ref="B2:B3"/>
    <mergeCell ref="C2:C3"/>
    <mergeCell ref="D2:D3"/>
    <mergeCell ref="E2:E3"/>
    <mergeCell ref="F2:F3"/>
    <mergeCell ref="G2:H2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85E91-9911-439B-9AB2-8B59AB08F736}">
  <dimension ref="A1:K15"/>
  <sheetViews>
    <sheetView workbookViewId="0">
      <selection activeCell="K13" sqref="K13"/>
    </sheetView>
  </sheetViews>
  <sheetFormatPr defaultRowHeight="15"/>
  <cols>
    <col min="3" max="3" width="9.42578125" bestFit="1" customWidth="1"/>
    <col min="4" max="6" width="9.28515625" bestFit="1" customWidth="1"/>
    <col min="7" max="8" width="9.42578125" bestFit="1" customWidth="1"/>
  </cols>
  <sheetData>
    <row r="1" spans="1:11">
      <c r="A1" s="35" t="s">
        <v>12</v>
      </c>
      <c r="B1" s="35"/>
      <c r="C1" s="35"/>
      <c r="D1" s="35"/>
      <c r="E1" s="35"/>
      <c r="F1" s="35"/>
      <c r="G1" s="35"/>
      <c r="H1" s="35"/>
      <c r="I1" s="36"/>
    </row>
    <row r="2" spans="1:11">
      <c r="A2" s="37" t="s">
        <v>0</v>
      </c>
      <c r="B2" s="38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40"/>
      <c r="I2" s="36"/>
    </row>
    <row r="3" spans="1:11" ht="24.75">
      <c r="A3" s="41"/>
      <c r="B3" s="42"/>
      <c r="C3" s="43"/>
      <c r="D3" s="43"/>
      <c r="E3" s="43"/>
      <c r="F3" s="43"/>
      <c r="G3" s="44" t="s">
        <v>7</v>
      </c>
      <c r="H3" s="45" t="s">
        <v>8</v>
      </c>
      <c r="I3" s="36"/>
    </row>
    <row r="4" spans="1:11">
      <c r="A4" s="46" t="s">
        <v>9</v>
      </c>
      <c r="B4" s="56">
        <v>79.193271171543273</v>
      </c>
      <c r="C4" s="57">
        <v>1.5583024467206137</v>
      </c>
      <c r="D4" s="57">
        <v>64.107885186447575</v>
      </c>
      <c r="E4" s="47">
        <v>50.820218718261273</v>
      </c>
      <c r="F4" s="47">
        <v>1.617589442314032E-53</v>
      </c>
      <c r="G4" s="61">
        <v>76.080305056542414</v>
      </c>
      <c r="H4" s="62">
        <v>82.306237286544132</v>
      </c>
      <c r="I4" s="26" t="s">
        <v>21</v>
      </c>
      <c r="J4" s="22" t="s">
        <v>30</v>
      </c>
    </row>
    <row r="5" spans="1:11">
      <c r="A5" s="48" t="s">
        <v>10</v>
      </c>
      <c r="B5" s="58">
        <v>-4.017661364947112</v>
      </c>
      <c r="C5" s="59">
        <v>0.94029700999096855</v>
      </c>
      <c r="D5" s="59">
        <v>40.477113088096225</v>
      </c>
      <c r="E5" s="49">
        <v>-4.2727577799973027</v>
      </c>
      <c r="F5" s="49">
        <v>1.1400189656667521E-4</v>
      </c>
      <c r="G5" s="67">
        <v>-5.9173749716208146</v>
      </c>
      <c r="H5" s="68">
        <v>-2.1179477582734094</v>
      </c>
      <c r="I5" s="25" t="s">
        <v>21</v>
      </c>
      <c r="J5" s="22" t="s">
        <v>31</v>
      </c>
    </row>
    <row r="6" spans="1:11">
      <c r="A6" s="50" t="s">
        <v>11</v>
      </c>
      <c r="B6" s="50"/>
      <c r="C6" s="50"/>
      <c r="D6" s="50"/>
      <c r="E6" s="50"/>
      <c r="F6" s="50"/>
      <c r="G6" s="50"/>
      <c r="H6" s="50"/>
      <c r="I6" s="2"/>
    </row>
    <row r="7" spans="1:11">
      <c r="I7" s="2"/>
    </row>
    <row r="8" spans="1:11">
      <c r="A8" s="35" t="s">
        <v>17</v>
      </c>
      <c r="B8" s="35"/>
      <c r="C8" s="35"/>
      <c r="D8" s="35"/>
      <c r="E8" s="35"/>
      <c r="F8" s="35"/>
      <c r="G8" s="35"/>
      <c r="H8" s="35"/>
      <c r="I8" s="2"/>
    </row>
    <row r="9" spans="1:11">
      <c r="A9" s="37" t="s">
        <v>0</v>
      </c>
      <c r="B9" s="37"/>
      <c r="C9" s="38" t="s">
        <v>1</v>
      </c>
      <c r="D9" s="39" t="s">
        <v>2</v>
      </c>
      <c r="E9" s="39" t="s">
        <v>13</v>
      </c>
      <c r="F9" s="39" t="s">
        <v>5</v>
      </c>
      <c r="G9" s="39" t="s">
        <v>6</v>
      </c>
      <c r="H9" s="40"/>
      <c r="I9" s="2"/>
      <c r="J9" s="24" t="s">
        <v>18</v>
      </c>
    </row>
    <row r="10" spans="1:11" ht="24.75">
      <c r="A10" s="41"/>
      <c r="B10" s="41"/>
      <c r="C10" s="42"/>
      <c r="D10" s="43"/>
      <c r="E10" s="43"/>
      <c r="F10" s="43"/>
      <c r="G10" s="44" t="s">
        <v>7</v>
      </c>
      <c r="H10" s="45" t="s">
        <v>8</v>
      </c>
      <c r="I10" s="2"/>
      <c r="J10" s="23">
        <f>SQRT(C10)</f>
        <v>0</v>
      </c>
    </row>
    <row r="11" spans="1:11">
      <c r="A11" s="51" t="s">
        <v>14</v>
      </c>
      <c r="B11" s="51"/>
      <c r="C11" s="60">
        <v>316.5007506074503</v>
      </c>
      <c r="D11" s="61">
        <v>10.632322801445151</v>
      </c>
      <c r="E11" s="61">
        <v>29.767789834638144</v>
      </c>
      <c r="F11" s="47">
        <v>1.0207203365166973E-194</v>
      </c>
      <c r="G11" s="61">
        <v>296.33300614945762</v>
      </c>
      <c r="H11" s="62">
        <v>338.04106547806106</v>
      </c>
      <c r="I11" s="2"/>
      <c r="J11" s="23">
        <f>SQRT(C11)</f>
        <v>17.790467970445587</v>
      </c>
      <c r="K11" t="s">
        <v>24</v>
      </c>
    </row>
    <row r="12" spans="1:11">
      <c r="A12" s="52" t="s">
        <v>26</v>
      </c>
      <c r="B12" s="53" t="s">
        <v>27</v>
      </c>
      <c r="C12" s="63">
        <v>135.3299678874495</v>
      </c>
      <c r="D12" s="64">
        <v>30.108445775503437</v>
      </c>
      <c r="E12" s="64">
        <v>4.4947510375163722</v>
      </c>
      <c r="F12" s="54">
        <v>6.9651389752881056E-6</v>
      </c>
      <c r="G12" s="64">
        <v>87.501839762529158</v>
      </c>
      <c r="H12" s="65">
        <v>209.30074451144034</v>
      </c>
      <c r="I12" s="2"/>
      <c r="J12" s="23">
        <f t="shared" ref="J12:J14" si="0">SQRT(C12)</f>
        <v>11.633140929579143</v>
      </c>
      <c r="K12" t="s">
        <v>32</v>
      </c>
    </row>
    <row r="13" spans="1:11">
      <c r="A13" s="52"/>
      <c r="B13" s="53" t="s">
        <v>28</v>
      </c>
      <c r="C13" s="63">
        <v>-10.394481472073888</v>
      </c>
      <c r="D13" s="64">
        <v>13.94838575585187</v>
      </c>
      <c r="E13" s="64">
        <v>-0.74521035294087812</v>
      </c>
      <c r="F13" s="54">
        <v>0.45614456516872687</v>
      </c>
      <c r="G13" s="64">
        <v>-37.732815196015046</v>
      </c>
      <c r="H13" s="65">
        <v>16.94385225186727</v>
      </c>
      <c r="I13" s="36"/>
      <c r="J13" s="69">
        <f>C13/(J12*J14)</f>
        <v>-0.33389974680890383</v>
      </c>
      <c r="K13" t="s">
        <v>34</v>
      </c>
    </row>
    <row r="14" spans="1:11">
      <c r="A14" s="55"/>
      <c r="B14" s="48" t="s">
        <v>29</v>
      </c>
      <c r="C14" s="66">
        <v>7.1610960802858159</v>
      </c>
      <c r="D14" s="67">
        <v>9.7721789069436635</v>
      </c>
      <c r="E14" s="67">
        <v>0.73280443885421176</v>
      </c>
      <c r="F14" s="49">
        <v>0.46367771359845894</v>
      </c>
      <c r="G14" s="67">
        <v>0.49364231284619092</v>
      </c>
      <c r="H14" s="68">
        <v>103.88351188011531</v>
      </c>
      <c r="I14" s="36"/>
      <c r="J14" s="23">
        <f t="shared" si="0"/>
        <v>2.6760224364316931</v>
      </c>
      <c r="K14" t="s">
        <v>33</v>
      </c>
    </row>
    <row r="15" spans="1:11">
      <c r="A15" s="50" t="s">
        <v>11</v>
      </c>
      <c r="B15" s="50"/>
      <c r="C15" s="50"/>
      <c r="D15" s="50"/>
      <c r="E15" s="50"/>
      <c r="F15" s="50"/>
      <c r="G15" s="50"/>
      <c r="H15" s="50"/>
      <c r="I15" s="36"/>
    </row>
  </sheetData>
  <mergeCells count="19">
    <mergeCell ref="A11:B11"/>
    <mergeCell ref="A12:A14"/>
    <mergeCell ref="A15:H15"/>
    <mergeCell ref="A6:H6"/>
    <mergeCell ref="A8:H8"/>
    <mergeCell ref="A9:B10"/>
    <mergeCell ref="C9:C10"/>
    <mergeCell ref="D9:D10"/>
    <mergeCell ref="E9:E10"/>
    <mergeCell ref="F9:F10"/>
    <mergeCell ref="G9:H9"/>
    <mergeCell ref="A1:H1"/>
    <mergeCell ref="A2:A3"/>
    <mergeCell ref="B2:B3"/>
    <mergeCell ref="C2:C3"/>
    <mergeCell ref="D2:D3"/>
    <mergeCell ref="E2:E3"/>
    <mergeCell ref="F2:F3"/>
    <mergeCell ref="G2:H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71AC-D7F4-452A-8DC7-00A201D4FE24}">
  <dimension ref="A1:K14"/>
  <sheetViews>
    <sheetView tabSelected="1" workbookViewId="0">
      <selection activeCell="L13" sqref="L13"/>
    </sheetView>
  </sheetViews>
  <sheetFormatPr defaultRowHeight="15"/>
  <cols>
    <col min="3" max="3" width="9.42578125" bestFit="1" customWidth="1"/>
    <col min="4" max="6" width="9.28515625" bestFit="1" customWidth="1"/>
    <col min="7" max="8" width="9.42578125" bestFit="1" customWidth="1"/>
  </cols>
  <sheetData>
    <row r="1" spans="1:11">
      <c r="A1" s="70" t="s">
        <v>12</v>
      </c>
      <c r="B1" s="70"/>
      <c r="C1" s="70"/>
      <c r="D1" s="70"/>
      <c r="E1" s="70"/>
      <c r="F1" s="70"/>
      <c r="G1" s="70"/>
      <c r="H1" s="70"/>
      <c r="I1" s="71"/>
    </row>
    <row r="2" spans="1:11">
      <c r="A2" s="72" t="s">
        <v>0</v>
      </c>
      <c r="B2" s="73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5"/>
      <c r="I2" s="71"/>
    </row>
    <row r="3" spans="1:11" ht="24.75">
      <c r="A3" s="76"/>
      <c r="B3" s="77"/>
      <c r="C3" s="78"/>
      <c r="D3" s="78"/>
      <c r="E3" s="78"/>
      <c r="F3" s="78"/>
      <c r="G3" s="79" t="s">
        <v>7</v>
      </c>
      <c r="H3" s="80" t="s">
        <v>8</v>
      </c>
      <c r="I3" s="71"/>
    </row>
    <row r="4" spans="1:11">
      <c r="A4" s="81" t="s">
        <v>9</v>
      </c>
      <c r="B4" s="82">
        <v>73.425227064422188</v>
      </c>
      <c r="C4" s="83">
        <v>3.1034965355219621</v>
      </c>
      <c r="D4" s="84">
        <v>69.165565852535934</v>
      </c>
      <c r="E4" s="84">
        <v>23.658871928488605</v>
      </c>
      <c r="F4" s="84">
        <v>7.0886307685293944E-35</v>
      </c>
      <c r="G4" s="83">
        <v>67.234185268589115</v>
      </c>
      <c r="H4" s="85">
        <v>79.616268860255261</v>
      </c>
      <c r="I4" s="26" t="s">
        <v>21</v>
      </c>
      <c r="J4" s="22" t="s">
        <v>25</v>
      </c>
    </row>
    <row r="5" spans="1:11">
      <c r="A5" s="86" t="s">
        <v>10</v>
      </c>
      <c r="B5" s="87">
        <v>-3.9987143157482259</v>
      </c>
      <c r="C5" s="88">
        <v>0.85797157978163785</v>
      </c>
      <c r="D5" s="89">
        <v>1858.4639442363846</v>
      </c>
      <c r="E5" s="89">
        <v>-4.6606605742884142</v>
      </c>
      <c r="F5" s="89">
        <v>3.3760895017455581E-6</v>
      </c>
      <c r="G5" s="88">
        <v>-5.6814035872978277</v>
      </c>
      <c r="H5" s="90">
        <v>-2.3160250441986245</v>
      </c>
      <c r="I5" s="25" t="s">
        <v>20</v>
      </c>
      <c r="J5" s="22" t="s">
        <v>19</v>
      </c>
    </row>
    <row r="6" spans="1:11">
      <c r="A6" s="91" t="s">
        <v>35</v>
      </c>
      <c r="B6" s="92">
        <v>7.2507256591815379</v>
      </c>
      <c r="C6" s="93">
        <v>3.4388924880770797</v>
      </c>
      <c r="D6" s="94">
        <v>65.646901066950406</v>
      </c>
      <c r="E6" s="94">
        <v>2.1084479041785675</v>
      </c>
      <c r="F6" s="94">
        <v>3.8812889179344869E-2</v>
      </c>
      <c r="G6" s="93">
        <v>0.38406589348259601</v>
      </c>
      <c r="H6" s="95">
        <v>14.11738542488048</v>
      </c>
      <c r="I6" s="25" t="s">
        <v>20</v>
      </c>
      <c r="J6" t="s">
        <v>36</v>
      </c>
    </row>
    <row r="7" spans="1:11">
      <c r="A7" s="96" t="s">
        <v>11</v>
      </c>
      <c r="B7" s="96"/>
      <c r="C7" s="96"/>
      <c r="D7" s="96"/>
      <c r="E7" s="96"/>
      <c r="F7" s="96"/>
      <c r="G7" s="96"/>
      <c r="H7" s="96"/>
      <c r="I7" s="2"/>
    </row>
    <row r="8" spans="1:11">
      <c r="I8" s="2"/>
    </row>
    <row r="9" spans="1:11">
      <c r="A9" s="70" t="s">
        <v>17</v>
      </c>
      <c r="B9" s="70"/>
      <c r="C9" s="70"/>
      <c r="D9" s="70"/>
      <c r="E9" s="70"/>
      <c r="F9" s="70"/>
      <c r="G9" s="70"/>
      <c r="H9" s="70"/>
      <c r="I9" s="2"/>
    </row>
    <row r="10" spans="1:11">
      <c r="A10" s="72" t="s">
        <v>0</v>
      </c>
      <c r="B10" s="72"/>
      <c r="C10" s="73" t="s">
        <v>1</v>
      </c>
      <c r="D10" s="74" t="s">
        <v>2</v>
      </c>
      <c r="E10" s="74" t="s">
        <v>13</v>
      </c>
      <c r="F10" s="74" t="s">
        <v>5</v>
      </c>
      <c r="G10" s="74" t="s">
        <v>6</v>
      </c>
      <c r="H10" s="75"/>
      <c r="I10" s="2"/>
    </row>
    <row r="11" spans="1:11" ht="24.75">
      <c r="A11" s="76"/>
      <c r="B11" s="76"/>
      <c r="C11" s="77"/>
      <c r="D11" s="78"/>
      <c r="E11" s="78"/>
      <c r="F11" s="78"/>
      <c r="G11" s="79" t="s">
        <v>7</v>
      </c>
      <c r="H11" s="80" t="s">
        <v>8</v>
      </c>
      <c r="I11" s="2"/>
      <c r="J11" s="24" t="s">
        <v>18</v>
      </c>
    </row>
    <row r="12" spans="1:11">
      <c r="A12" s="97" t="s">
        <v>14</v>
      </c>
      <c r="B12" s="97"/>
      <c r="C12" s="98">
        <v>318.41710836951086</v>
      </c>
      <c r="D12" s="99">
        <v>10.531799994275705</v>
      </c>
      <c r="E12" s="99">
        <v>30.233873463470488</v>
      </c>
      <c r="F12" s="99">
        <v>8.5011894692187854E-201</v>
      </c>
      <c r="G12" s="99">
        <v>298.43000830615597</v>
      </c>
      <c r="H12" s="100">
        <v>339.74282773328417</v>
      </c>
      <c r="I12" s="2"/>
      <c r="J12" s="23">
        <f>SQRT(C12)</f>
        <v>17.844245805567432</v>
      </c>
      <c r="K12" t="s">
        <v>24</v>
      </c>
    </row>
    <row r="13" spans="1:11" ht="36">
      <c r="A13" s="91" t="s">
        <v>15</v>
      </c>
      <c r="B13" s="91" t="s">
        <v>16</v>
      </c>
      <c r="C13" s="101">
        <v>119.5265453264215</v>
      </c>
      <c r="D13" s="102">
        <v>24.233420871796159</v>
      </c>
      <c r="E13" s="102">
        <v>4.9323017975366144</v>
      </c>
      <c r="F13" s="102">
        <v>8.1266224854981621E-7</v>
      </c>
      <c r="G13" s="102">
        <v>80.331787162441785</v>
      </c>
      <c r="H13" s="103">
        <v>177.84485497353208</v>
      </c>
      <c r="I13" s="71"/>
      <c r="J13" s="23">
        <f>SQRT(C13)</f>
        <v>10.932819642087832</v>
      </c>
      <c r="K13" t="s">
        <v>37</v>
      </c>
    </row>
    <row r="14" spans="1:11">
      <c r="A14" s="96" t="s">
        <v>11</v>
      </c>
      <c r="B14" s="96"/>
      <c r="C14" s="96"/>
      <c r="D14" s="96"/>
      <c r="E14" s="96"/>
      <c r="F14" s="96"/>
      <c r="G14" s="96"/>
      <c r="H14" s="96"/>
      <c r="I14" s="71"/>
      <c r="K14" t="s">
        <v>23</v>
      </c>
    </row>
  </sheetData>
  <mergeCells count="18">
    <mergeCell ref="A12:B12"/>
    <mergeCell ref="A14:H14"/>
    <mergeCell ref="A7:H7"/>
    <mergeCell ref="A9:H9"/>
    <mergeCell ref="A10:B11"/>
    <mergeCell ref="C10:C11"/>
    <mergeCell ref="D10:D11"/>
    <mergeCell ref="E10:E11"/>
    <mergeCell ref="F10:F11"/>
    <mergeCell ref="G10:H10"/>
    <mergeCell ref="A1:H1"/>
    <mergeCell ref="A2:A3"/>
    <mergeCell ref="B2:B3"/>
    <mergeCell ref="C2:C3"/>
    <mergeCell ref="D2:D3"/>
    <mergeCell ref="E2:E3"/>
    <mergeCell ref="F2:F3"/>
    <mergeCell ref="G2:H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random int</vt:lpstr>
      <vt:lpstr>ranodm INT is SLP</vt:lpstr>
      <vt:lpstr>s kovariátem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 Ježek</dc:creator>
  <cp:lastModifiedBy>Standa Ježek</cp:lastModifiedBy>
  <dcterms:created xsi:type="dcterms:W3CDTF">2018-11-27T20:12:02Z</dcterms:created>
  <dcterms:modified xsi:type="dcterms:W3CDTF">2018-11-27T21:44:15Z</dcterms:modified>
</cp:coreProperties>
</file>