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-ntc.ics.muni.cz\profiles\89202\Desktop\"/>
    </mc:Choice>
  </mc:AlternateContent>
  <bookViews>
    <workbookView xWindow="0" yWindow="0" windowWidth="19200" windowHeight="81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2" i="1"/>
  <c r="I7" i="1"/>
  <c r="J7" i="1"/>
  <c r="K4" i="1"/>
  <c r="K5" i="1"/>
  <c r="J5" i="1"/>
  <c r="I4" i="1"/>
  <c r="I5" i="1"/>
  <c r="M4" i="1"/>
  <c r="J4" i="1"/>
</calcChain>
</file>

<file path=xl/sharedStrings.xml><?xml version="1.0" encoding="utf-8"?>
<sst xmlns="http://schemas.openxmlformats.org/spreadsheetml/2006/main" count="42" uniqueCount="22">
  <si>
    <t>B</t>
  </si>
  <si>
    <t>EXP(B)</t>
  </si>
  <si>
    <t>Z</t>
  </si>
  <si>
    <t>M</t>
  </si>
  <si>
    <t>sance</t>
  </si>
  <si>
    <t>p</t>
  </si>
  <si>
    <t>1-p</t>
  </si>
  <si>
    <t/>
  </si>
  <si>
    <t>Sex of Respondent * sat_dich Crosstabulation</t>
  </si>
  <si>
    <t>sat_dich</t>
  </si>
  <si>
    <t>Total</t>
  </si>
  <si>
    <t>,00</t>
  </si>
  <si>
    <t>1,00</t>
  </si>
  <si>
    <t>Sex of Respondent</t>
  </si>
  <si>
    <t>Male</t>
  </si>
  <si>
    <t>Count</t>
  </si>
  <si>
    <t>% within Sex of Respondent</t>
  </si>
  <si>
    <t>Female</t>
  </si>
  <si>
    <t>O</t>
  </si>
  <si>
    <t>SEX</t>
  </si>
  <si>
    <t>LL</t>
  </si>
  <si>
    <t>SEX+EDUC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</si>
</sst>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8" formatCode="###0.000"/>
    <numFmt numFmtId="169" formatCode="###0.0"/>
    <numFmt numFmtId="170" formatCode="###0"/>
    <numFmt numFmtId="171" formatCode="###0.0%"/>
  </numFmts>
  <fonts count="5">
    <font>
      <sz val="11"/>
      <color theme="1"/>
      <name val="Calibri"/>
      <family val="2"/>
      <charset val="238"/>
      <scheme val="minor"/>
    </font>
    <font>
      <sz val="10"/>
      <name val="Arial"/>
    </font>
    <font>
      <sz val="9"/>
      <color indexed="60"/>
      <name val="Arial"/>
    </font>
    <font>
      <b/>
      <sz val="11"/>
      <color indexed="60"/>
      <name val="Arial Bold"/>
    </font>
    <font>
      <sz val="9"/>
      <color indexed="6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29">
    <border>
      <left/>
      <right/>
      <top/>
      <bottom/>
      <diagonal/>
    </border>
    <border>
      <left style="thin">
        <color indexed="61"/>
      </left>
      <right style="thin">
        <color indexed="61"/>
      </right>
      <top style="thin">
        <color indexed="63"/>
      </top>
      <bottom style="thin">
        <color indexed="62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/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/>
      <top style="thin">
        <color indexed="22"/>
      </top>
      <bottom/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/>
      <right style="thin">
        <color indexed="61"/>
      </right>
      <top style="thin">
        <color indexed="63"/>
      </top>
      <bottom style="thin">
        <color indexed="63"/>
      </bottom>
      <diagonal/>
    </border>
    <border>
      <left/>
      <right style="thin">
        <color indexed="61"/>
      </right>
      <top style="thin">
        <color indexed="62"/>
      </top>
      <bottom style="thin">
        <color indexed="63"/>
      </bottom>
      <diagonal/>
    </border>
    <border>
      <left/>
      <right style="thin">
        <color indexed="61"/>
      </right>
      <top style="thin">
        <color indexed="62"/>
      </top>
      <bottom style="thin">
        <color indexed="62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169" fontId="2" fillId="0" borderId="1" xfId="1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wrapText="1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 wrapText="1"/>
    </xf>
    <xf numFmtId="0" fontId="4" fillId="2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>
      <alignment horizontal="left" vertical="top" wrapText="1"/>
    </xf>
    <xf numFmtId="170" fontId="2" fillId="0" borderId="11" xfId="1" applyNumberFormat="1" applyFont="1" applyBorder="1" applyAlignment="1">
      <alignment horizontal="right" vertical="top"/>
    </xf>
    <xf numFmtId="170" fontId="2" fillId="0" borderId="12" xfId="1" applyNumberFormat="1" applyFont="1" applyBorder="1" applyAlignment="1">
      <alignment horizontal="right" vertical="top"/>
    </xf>
    <xf numFmtId="170" fontId="2" fillId="0" borderId="13" xfId="1" applyNumberFormat="1" applyFont="1" applyBorder="1" applyAlignment="1">
      <alignment horizontal="right" vertical="top"/>
    </xf>
    <xf numFmtId="0" fontId="4" fillId="2" borderId="14" xfId="1" applyFont="1" applyFill="1" applyBorder="1" applyAlignment="1">
      <alignment horizontal="left" vertical="top" wrapText="1"/>
    </xf>
    <xf numFmtId="0" fontId="4" fillId="2" borderId="15" xfId="1" applyFont="1" applyFill="1" applyBorder="1" applyAlignment="1">
      <alignment horizontal="left" vertical="top" wrapText="1"/>
    </xf>
    <xf numFmtId="0" fontId="4" fillId="2" borderId="15" xfId="1" applyFont="1" applyFill="1" applyBorder="1" applyAlignment="1">
      <alignment horizontal="left" vertical="top" wrapText="1"/>
    </xf>
    <xf numFmtId="171" fontId="2" fillId="0" borderId="16" xfId="1" applyNumberFormat="1" applyFont="1" applyBorder="1" applyAlignment="1">
      <alignment horizontal="right" vertical="top"/>
    </xf>
    <xf numFmtId="171" fontId="2" fillId="0" borderId="17" xfId="1" applyNumberFormat="1" applyFont="1" applyBorder="1" applyAlignment="1">
      <alignment horizontal="right" vertical="top"/>
    </xf>
    <xf numFmtId="171" fontId="2" fillId="0" borderId="18" xfId="1" applyNumberFormat="1" applyFont="1" applyBorder="1" applyAlignment="1">
      <alignment horizontal="right" vertical="top"/>
    </xf>
    <xf numFmtId="0" fontId="4" fillId="2" borderId="14" xfId="1" applyFont="1" applyFill="1" applyBorder="1" applyAlignment="1">
      <alignment horizontal="left" vertical="top" wrapText="1"/>
    </xf>
    <xf numFmtId="170" fontId="2" fillId="0" borderId="19" xfId="1" applyNumberFormat="1" applyFont="1" applyBorder="1" applyAlignment="1">
      <alignment horizontal="right" vertical="top"/>
    </xf>
    <xf numFmtId="170" fontId="2" fillId="0" borderId="20" xfId="1" applyNumberFormat="1" applyFont="1" applyBorder="1" applyAlignment="1">
      <alignment horizontal="right" vertical="top"/>
    </xf>
    <xf numFmtId="170" fontId="2" fillId="0" borderId="21" xfId="1" applyNumberFormat="1" applyFont="1" applyBorder="1" applyAlignment="1">
      <alignment horizontal="right" vertical="top"/>
    </xf>
    <xf numFmtId="0" fontId="4" fillId="2" borderId="22" xfId="1" applyFont="1" applyFill="1" applyBorder="1" applyAlignment="1">
      <alignment horizontal="left" vertical="top" wrapText="1"/>
    </xf>
    <xf numFmtId="0" fontId="4" fillId="2" borderId="22" xfId="1" applyFont="1" applyFill="1" applyBorder="1" applyAlignment="1">
      <alignment horizontal="left" vertical="top" wrapText="1"/>
    </xf>
    <xf numFmtId="171" fontId="2" fillId="0" borderId="23" xfId="1" applyNumberFormat="1" applyFont="1" applyBorder="1" applyAlignment="1">
      <alignment horizontal="right" vertical="top"/>
    </xf>
    <xf numFmtId="171" fontId="2" fillId="0" borderId="24" xfId="1" applyNumberFormat="1" applyFont="1" applyBorder="1" applyAlignment="1">
      <alignment horizontal="right" vertical="top"/>
    </xf>
    <xf numFmtId="171" fontId="2" fillId="0" borderId="25" xfId="1" applyNumberFormat="1" applyFont="1" applyBorder="1" applyAlignment="1">
      <alignment horizontal="right" vertical="top"/>
    </xf>
    <xf numFmtId="0" fontId="2" fillId="0" borderId="26" xfId="1" applyFont="1" applyBorder="1" applyAlignment="1">
      <alignment horizontal="right" vertical="top"/>
    </xf>
    <xf numFmtId="168" fontId="2" fillId="0" borderId="27" xfId="1" applyNumberFormat="1" applyFont="1" applyBorder="1" applyAlignment="1">
      <alignment horizontal="right" vertical="top"/>
    </xf>
    <xf numFmtId="0" fontId="0" fillId="0" borderId="0" xfId="0" applyNumberFormat="1"/>
    <xf numFmtId="168" fontId="2" fillId="0" borderId="28" xfId="1" applyNumberFormat="1" applyFont="1" applyBorder="1" applyAlignment="1">
      <alignment horizontal="right" vertical="top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5"/>
  <sheetViews>
    <sheetView tabSelected="1" topLeftCell="A7" workbookViewId="0">
      <selection activeCell="Q15" sqref="Q15"/>
    </sheetView>
  </sheetViews>
  <sheetFormatPr defaultRowHeight="15"/>
  <cols>
    <col min="3" max="3" width="11.85546875" bestFit="1" customWidth="1"/>
    <col min="8" max="8" width="12.7109375" bestFit="1" customWidth="1"/>
  </cols>
  <sheetData>
    <row r="2" spans="2:14">
      <c r="H2" t="s">
        <v>0</v>
      </c>
      <c r="I2" t="s">
        <v>1</v>
      </c>
    </row>
    <row r="3" spans="2:14">
      <c r="H3">
        <v>0</v>
      </c>
      <c r="I3" t="s">
        <v>4</v>
      </c>
      <c r="J3" t="s">
        <v>5</v>
      </c>
      <c r="K3" t="s">
        <v>6</v>
      </c>
      <c r="L3" s="2">
        <v>61.397058823529413</v>
      </c>
      <c r="M3" s="1"/>
    </row>
    <row r="4" spans="2:14">
      <c r="G4" t="s">
        <v>2</v>
      </c>
      <c r="H4">
        <v>-0.53</v>
      </c>
      <c r="I4">
        <f>EXP(H4)</f>
        <v>0.58860496967835518</v>
      </c>
      <c r="J4" s="1">
        <f>I4/(1+I4)</f>
        <v>0.37051688803260513</v>
      </c>
      <c r="K4">
        <f>1-J4</f>
        <v>0.62948311196739493</v>
      </c>
      <c r="L4">
        <v>38.6</v>
      </c>
      <c r="M4">
        <f>L4/L3</f>
        <v>0.62869461077844313</v>
      </c>
    </row>
    <row r="5" spans="2:14">
      <c r="G5" t="s">
        <v>3</v>
      </c>
      <c r="H5">
        <v>-0.4</v>
      </c>
      <c r="I5">
        <f>EXP(H5)</f>
        <v>0.67032004603563933</v>
      </c>
      <c r="J5" s="1">
        <f>I5/(1+I5)</f>
        <v>0.401312339887548</v>
      </c>
      <c r="K5">
        <f>1-J5</f>
        <v>0.598687660112452</v>
      </c>
    </row>
    <row r="7" spans="2:14">
      <c r="I7">
        <f>I4/I5</f>
        <v>0.8780954309205613</v>
      </c>
      <c r="J7">
        <f>(J4*K5)/(J5*K4)</f>
        <v>0.87809543092056119</v>
      </c>
    </row>
    <row r="9" spans="2:14">
      <c r="H9" s="3" t="s">
        <v>8</v>
      </c>
      <c r="I9" s="3"/>
      <c r="J9" s="3"/>
      <c r="K9" s="3"/>
      <c r="L9" s="3"/>
      <c r="M9" s="3"/>
      <c r="N9" s="1"/>
    </row>
    <row r="10" spans="2:14">
      <c r="H10" s="4" t="s">
        <v>7</v>
      </c>
      <c r="I10" s="4"/>
      <c r="J10" s="4"/>
      <c r="K10" s="5" t="s">
        <v>9</v>
      </c>
      <c r="L10" s="6"/>
      <c r="M10" s="7" t="s">
        <v>10</v>
      </c>
      <c r="N10" s="1"/>
    </row>
    <row r="11" spans="2:14">
      <c r="C11" t="s">
        <v>20</v>
      </c>
      <c r="H11" s="8"/>
      <c r="I11" s="8"/>
      <c r="J11" s="8"/>
      <c r="K11" s="9" t="s">
        <v>11</v>
      </c>
      <c r="L11" s="10" t="s">
        <v>12</v>
      </c>
      <c r="M11" s="11"/>
      <c r="N11" s="1"/>
    </row>
    <row r="12" spans="2:14">
      <c r="B12" t="s">
        <v>18</v>
      </c>
      <c r="C12" s="34">
        <f>C13+D12</f>
        <v>1081.6529999999998</v>
      </c>
      <c r="D12" s="33">
        <v>0.86</v>
      </c>
      <c r="E12" s="1"/>
      <c r="H12" s="12" t="s">
        <v>13</v>
      </c>
      <c r="I12" s="12" t="s">
        <v>14</v>
      </c>
      <c r="J12" s="13" t="s">
        <v>15</v>
      </c>
      <c r="K12" s="14">
        <v>235</v>
      </c>
      <c r="L12" s="15">
        <v>158</v>
      </c>
      <c r="M12" s="16">
        <v>393</v>
      </c>
      <c r="N12" s="1"/>
    </row>
    <row r="13" spans="2:14" ht="48">
      <c r="B13" t="s">
        <v>19</v>
      </c>
      <c r="C13" s="32">
        <v>1080.7929999999999</v>
      </c>
      <c r="D13" s="35">
        <v>41.552141929420941</v>
      </c>
      <c r="E13" s="1"/>
      <c r="H13" s="17"/>
      <c r="I13" s="18"/>
      <c r="J13" s="19" t="s">
        <v>16</v>
      </c>
      <c r="K13" s="20">
        <v>0.59796437659033075</v>
      </c>
      <c r="L13" s="21">
        <v>0.4020356234096692</v>
      </c>
      <c r="M13" s="22">
        <v>1</v>
      </c>
      <c r="N13" s="1"/>
    </row>
    <row r="14" spans="2:14">
      <c r="B14" t="s">
        <v>21</v>
      </c>
      <c r="C14" s="32">
        <v>1039.241</v>
      </c>
      <c r="D14" s="1">
        <f>C12-C14</f>
        <v>42.411999999999807</v>
      </c>
      <c r="H14" s="17"/>
      <c r="I14" s="18" t="s">
        <v>17</v>
      </c>
      <c r="J14" s="23" t="s">
        <v>15</v>
      </c>
      <c r="K14" s="24">
        <v>266</v>
      </c>
      <c r="L14" s="25">
        <v>157</v>
      </c>
      <c r="M14" s="26">
        <v>423</v>
      </c>
      <c r="N14" s="1"/>
    </row>
    <row r="15" spans="2:14" ht="48">
      <c r="H15" s="18"/>
      <c r="I15" s="18"/>
      <c r="J15" s="19" t="s">
        <v>16</v>
      </c>
      <c r="K15" s="20">
        <v>0.62884160756501184</v>
      </c>
      <c r="L15" s="21">
        <v>0.37115839243498816</v>
      </c>
      <c r="M15" s="22">
        <v>1</v>
      </c>
      <c r="N15" s="1"/>
    </row>
    <row r="16" spans="2:14">
      <c r="H16" s="18" t="s">
        <v>10</v>
      </c>
      <c r="I16" s="17"/>
      <c r="J16" s="23" t="s">
        <v>15</v>
      </c>
      <c r="K16" s="24">
        <v>501</v>
      </c>
      <c r="L16" s="25">
        <v>315</v>
      </c>
      <c r="M16" s="26">
        <v>816</v>
      </c>
      <c r="N16" s="1"/>
    </row>
    <row r="17" spans="8:14" ht="15" customHeight="1">
      <c r="H17" s="27"/>
      <c r="I17" s="27"/>
      <c r="J17" s="28" t="s">
        <v>16</v>
      </c>
      <c r="K17" s="29">
        <v>0.61397058823529416</v>
      </c>
      <c r="L17" s="30">
        <v>0.38602941176470584</v>
      </c>
      <c r="M17" s="31">
        <v>1</v>
      </c>
      <c r="N17" s="1"/>
    </row>
    <row r="18" spans="8:14">
      <c r="H18" s="4" t="s">
        <v>7</v>
      </c>
      <c r="I18" s="4"/>
      <c r="J18" s="4"/>
      <c r="K18" s="5" t="s">
        <v>9</v>
      </c>
      <c r="L18" s="6"/>
      <c r="M18" s="7" t="s">
        <v>10</v>
      </c>
      <c r="N18" s="1"/>
    </row>
    <row r="19" spans="8:14">
      <c r="H19" s="8"/>
      <c r="I19" s="8"/>
      <c r="J19" s="8"/>
      <c r="K19" s="9" t="s">
        <v>11</v>
      </c>
      <c r="L19" s="10" t="s">
        <v>12</v>
      </c>
      <c r="M19" s="11"/>
      <c r="N19" s="1"/>
    </row>
    <row r="20" spans="8:14">
      <c r="H20" s="12" t="s">
        <v>13</v>
      </c>
      <c r="I20" s="12" t="s">
        <v>14</v>
      </c>
      <c r="J20" s="13" t="s">
        <v>15</v>
      </c>
      <c r="K20" s="14">
        <v>235</v>
      </c>
      <c r="L20" s="15">
        <v>158</v>
      </c>
      <c r="M20" s="16">
        <v>393</v>
      </c>
      <c r="N20" s="1"/>
    </row>
    <row r="21" spans="8:14" ht="48">
      <c r="H21" s="17"/>
      <c r="I21" s="18"/>
      <c r="J21" s="19" t="s">
        <v>16</v>
      </c>
      <c r="K21" s="20">
        <v>0.59796437659033075</v>
      </c>
      <c r="L21" s="21">
        <v>0.4020356234096692</v>
      </c>
      <c r="M21" s="22">
        <v>1</v>
      </c>
      <c r="N21" s="1"/>
    </row>
    <row r="22" spans="8:14">
      <c r="H22" s="17"/>
      <c r="I22" s="18" t="s">
        <v>17</v>
      </c>
      <c r="J22" s="23" t="s">
        <v>15</v>
      </c>
      <c r="K22" s="24">
        <v>266</v>
      </c>
      <c r="L22" s="25">
        <v>157</v>
      </c>
      <c r="M22" s="26">
        <v>423</v>
      </c>
      <c r="N22" s="1"/>
    </row>
    <row r="23" spans="8:14" ht="48">
      <c r="H23" s="18"/>
      <c r="I23" s="18"/>
      <c r="J23" s="19" t="s">
        <v>16</v>
      </c>
      <c r="K23" s="20">
        <v>0.62884160756501184</v>
      </c>
      <c r="L23" s="21">
        <v>0.37115839243498816</v>
      </c>
      <c r="M23" s="22">
        <v>1</v>
      </c>
      <c r="N23" s="1"/>
    </row>
    <row r="24" spans="8:14">
      <c r="H24" s="18" t="s">
        <v>10</v>
      </c>
      <c r="I24" s="17"/>
      <c r="J24" s="23" t="s">
        <v>15</v>
      </c>
      <c r="K24" s="24">
        <v>501</v>
      </c>
      <c r="L24" s="25">
        <v>315</v>
      </c>
      <c r="M24" s="26">
        <v>816</v>
      </c>
      <c r="N24" s="1"/>
    </row>
    <row r="25" spans="8:14" ht="48">
      <c r="H25" s="27"/>
      <c r="I25" s="27"/>
      <c r="J25" s="28" t="s">
        <v>16</v>
      </c>
      <c r="K25" s="29">
        <v>0.61397058823529416</v>
      </c>
      <c r="L25" s="30">
        <v>0.38602941176470584</v>
      </c>
      <c r="M25" s="31">
        <v>1</v>
      </c>
      <c r="N25" s="1"/>
    </row>
  </sheetData>
  <mergeCells count="15">
    <mergeCell ref="H24:I25"/>
    <mergeCell ref="H9:M9"/>
    <mergeCell ref="H10:J11"/>
    <mergeCell ref="K10:L10"/>
    <mergeCell ref="M10:M11"/>
    <mergeCell ref="H12:H15"/>
    <mergeCell ref="I12:I13"/>
    <mergeCell ref="I14:I15"/>
    <mergeCell ref="H16:I17"/>
    <mergeCell ref="H18:J19"/>
    <mergeCell ref="K18:L18"/>
    <mergeCell ref="M18:M19"/>
    <mergeCell ref="H20:H23"/>
    <mergeCell ref="I20:I21"/>
    <mergeCell ref="I22:I2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Suchanec</dc:creator>
  <cp:lastModifiedBy>Miroslav Suchanec</cp:lastModifiedBy>
  <dcterms:created xsi:type="dcterms:W3CDTF">2018-12-03T12:03:32Z</dcterms:created>
  <dcterms:modified xsi:type="dcterms:W3CDTF">2018-12-03T12:48:54Z</dcterms:modified>
</cp:coreProperties>
</file>