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331AA7F9-185B-47F2-A53C-329853C2EC09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definedNames>
    <definedName name="_xlnm._FilterDatabase" localSheetId="0" hidden="1">List1!$H$1:$H$30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0" i="1" l="1"/>
  <c r="Q30" i="1"/>
  <c r="O30" i="1"/>
  <c r="M30" i="1"/>
  <c r="S29" i="1"/>
  <c r="Q29" i="1"/>
  <c r="O29" i="1"/>
  <c r="M29" i="1"/>
  <c r="S28" i="1"/>
  <c r="Q28" i="1"/>
  <c r="O28" i="1"/>
  <c r="M28" i="1"/>
  <c r="S27" i="1"/>
  <c r="Q27" i="1"/>
  <c r="O27" i="1"/>
  <c r="M27" i="1"/>
  <c r="S26" i="1"/>
  <c r="Q26" i="1"/>
  <c r="O26" i="1"/>
  <c r="M26" i="1"/>
  <c r="S25" i="1"/>
  <c r="Q25" i="1"/>
  <c r="O25" i="1"/>
  <c r="M25" i="1"/>
  <c r="S24" i="1"/>
  <c r="Q24" i="1"/>
  <c r="O24" i="1"/>
  <c r="M24" i="1"/>
  <c r="S23" i="1"/>
  <c r="Q23" i="1"/>
  <c r="O23" i="1"/>
  <c r="M23" i="1"/>
  <c r="S22" i="1"/>
  <c r="Q22" i="1"/>
  <c r="O22" i="1"/>
  <c r="M22" i="1"/>
  <c r="S21" i="1"/>
  <c r="Q21" i="1"/>
  <c r="O21" i="1"/>
  <c r="M21" i="1"/>
  <c r="S20" i="1"/>
  <c r="Q20" i="1"/>
  <c r="O20" i="1"/>
  <c r="M20" i="1"/>
  <c r="S19" i="1"/>
  <c r="Q19" i="1"/>
  <c r="O19" i="1"/>
  <c r="M19" i="1"/>
  <c r="S18" i="1"/>
  <c r="Q18" i="1"/>
  <c r="O18" i="1"/>
  <c r="M18" i="1"/>
  <c r="S17" i="1"/>
  <c r="Q17" i="1"/>
  <c r="O17" i="1"/>
  <c r="M17" i="1"/>
  <c r="S16" i="1"/>
  <c r="Q16" i="1"/>
  <c r="O16" i="1"/>
  <c r="M16" i="1"/>
  <c r="S15" i="1"/>
  <c r="Q15" i="1"/>
  <c r="O15" i="1"/>
  <c r="M15" i="1"/>
  <c r="S14" i="1"/>
  <c r="Q14" i="1"/>
  <c r="O14" i="1"/>
  <c r="M14" i="1"/>
  <c r="S13" i="1"/>
  <c r="Q13" i="1"/>
  <c r="O13" i="1"/>
  <c r="M13" i="1"/>
  <c r="S12" i="1"/>
  <c r="Q12" i="1"/>
  <c r="O12" i="1"/>
  <c r="M12" i="1"/>
  <c r="S11" i="1"/>
  <c r="Q11" i="1"/>
  <c r="O11" i="1"/>
  <c r="M11" i="1"/>
  <c r="S10" i="1"/>
  <c r="Q10" i="1"/>
  <c r="O10" i="1"/>
  <c r="M10" i="1"/>
  <c r="S9" i="1"/>
  <c r="Q9" i="1"/>
  <c r="O9" i="1"/>
  <c r="M9" i="1"/>
  <c r="S8" i="1"/>
  <c r="Q8" i="1"/>
  <c r="O8" i="1"/>
  <c r="M8" i="1"/>
  <c r="S7" i="1"/>
  <c r="Q7" i="1"/>
  <c r="O7" i="1"/>
  <c r="M7" i="1"/>
  <c r="S6" i="1"/>
  <c r="Q6" i="1"/>
  <c r="O6" i="1"/>
  <c r="M6" i="1"/>
  <c r="S5" i="1"/>
  <c r="Q5" i="1"/>
  <c r="O5" i="1"/>
  <c r="M5" i="1"/>
  <c r="S4" i="1"/>
  <c r="Q4" i="1"/>
  <c r="O4" i="1"/>
  <c r="M4" i="1"/>
  <c r="S3" i="1"/>
  <c r="Q3" i="1"/>
  <c r="O3" i="1"/>
  <c r="M3" i="1"/>
  <c r="S2" i="1"/>
  <c r="Q2" i="1"/>
  <c r="O2" i="1"/>
  <c r="M2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  <c r="H2" i="1"/>
  <c r="E2" i="1"/>
</calcChain>
</file>

<file path=xl/sharedStrings.xml><?xml version="1.0" encoding="utf-8"?>
<sst xmlns="http://schemas.openxmlformats.org/spreadsheetml/2006/main" count="62" uniqueCount="62">
  <si>
    <t>ID</t>
  </si>
  <si>
    <t>Sidliste</t>
  </si>
  <si>
    <t>Ostatní</t>
  </si>
  <si>
    <t>Ubytovny</t>
  </si>
  <si>
    <t>Ubytovny_AnoNe</t>
  </si>
  <si>
    <t>Obyvatele_Jeden</t>
  </si>
  <si>
    <t>Obyvatele_Dva</t>
  </si>
  <si>
    <t>Pronajem_m2_2015</t>
  </si>
  <si>
    <t>Pronajem_60m2_2015</t>
  </si>
  <si>
    <t>Pronajem_m2_2016</t>
  </si>
  <si>
    <t>Pronajem_60m2_2016</t>
  </si>
  <si>
    <t>Prodej_m2_2015</t>
  </si>
  <si>
    <t>Prodej_60m2_2015</t>
  </si>
  <si>
    <t>Prodej_m2_2016</t>
  </si>
  <si>
    <t>Prodej_60m2_2016</t>
  </si>
  <si>
    <t>Obyvatel_Celkem</t>
  </si>
  <si>
    <t>Nezamestnani</t>
  </si>
  <si>
    <t>Ekonomicky_aktivni </t>
  </si>
  <si>
    <t>Obyvatele_15+</t>
  </si>
  <si>
    <t>Bez_vzdelani </t>
  </si>
  <si>
    <t>Zakladni</t>
  </si>
  <si>
    <t>Vyuceni</t>
  </si>
  <si>
    <t>Maturita</t>
  </si>
  <si>
    <t>Vyssi_Odborne</t>
  </si>
  <si>
    <t>Vysokoskolske</t>
  </si>
  <si>
    <t>Muzi</t>
  </si>
  <si>
    <t>Zeny</t>
  </si>
  <si>
    <t>Ekonomicky_neaktivni </t>
  </si>
  <si>
    <t>Bytovy_dum</t>
  </si>
  <si>
    <t>Rodinny_dum</t>
  </si>
  <si>
    <t>Obyvatele_Tri+</t>
  </si>
  <si>
    <t>Vzdelani</t>
  </si>
  <si>
    <t>Byty_celkem</t>
  </si>
  <si>
    <t>Bohunice</t>
  </si>
  <si>
    <t>Bosonohy</t>
  </si>
  <si>
    <t>Bystrc</t>
  </si>
  <si>
    <t>Černovice</t>
  </si>
  <si>
    <t>Chrlice</t>
  </si>
  <si>
    <t>Ivanovice</t>
  </si>
  <si>
    <t>Jehnice</t>
  </si>
  <si>
    <t>Brno-jih</t>
  </si>
  <si>
    <t>Jundrov</t>
  </si>
  <si>
    <t>Kníničky</t>
  </si>
  <si>
    <t>Kohoutovice</t>
  </si>
  <si>
    <t>Komín</t>
  </si>
  <si>
    <t>Líšeň</t>
  </si>
  <si>
    <t>Medlánky</t>
  </si>
  <si>
    <t>Ořešín</t>
  </si>
  <si>
    <t>Brno-sever</t>
  </si>
  <si>
    <t>Slatina</t>
  </si>
  <si>
    <t>Brno-střed</t>
  </si>
  <si>
    <t>Tuřany</t>
  </si>
  <si>
    <t>Útěchov</t>
  </si>
  <si>
    <t>Vinohrady</t>
  </si>
  <si>
    <t>Žabovřesky</t>
  </si>
  <si>
    <t>Žebětín</t>
  </si>
  <si>
    <t>Židenice</t>
  </si>
  <si>
    <t>Maloměřice a Obřany</t>
  </si>
  <si>
    <t>Nový Lískovec</t>
  </si>
  <si>
    <t>Řečkovice a MokráHora</t>
  </si>
  <si>
    <t>Starý Lískovec</t>
  </si>
  <si>
    <t>Královo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</si>
</sst>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F1" workbookViewId="0">
      <selection activeCell="K2" sqref="K2"/>
    </sheetView>
  </sheetViews>
  <sheetFormatPr defaultRowHeight="15" x14ac:dyDescent="0.25"/>
  <cols>
    <col min="1" max="1" width="26.42578125" customWidth="1"/>
    <col min="2" max="2" width="15.42578125" customWidth="1"/>
    <col min="3" max="3" width="19.140625" customWidth="1"/>
    <col min="4" max="4" width="16" customWidth="1"/>
    <col min="5" max="5" width="8.85546875" customWidth="1"/>
    <col min="8" max="8" width="16.7109375" customWidth="1"/>
    <col min="9" max="9" width="18.42578125" customWidth="1"/>
    <col min="10" max="10" width="15.42578125" customWidth="1"/>
    <col min="11" max="11" width="14.42578125" customWidth="1"/>
    <col min="12" max="12" width="20.28515625" customWidth="1"/>
    <col min="13" max="13" width="22" customWidth="1"/>
    <col min="14" max="14" width="18.7109375" customWidth="1"/>
    <col min="15" max="15" width="21" customWidth="1"/>
    <col min="16" max="16" width="19.7109375" customWidth="1"/>
    <col min="17" max="17" width="21" customWidth="1"/>
    <col min="18" max="18" width="17.42578125" customWidth="1"/>
    <col min="19" max="19" width="15.85546875" customWidth="1"/>
    <col min="20" max="20" width="20.140625" customWidth="1"/>
    <col min="21" max="21" width="17.85546875" customWidth="1"/>
    <col min="22" max="22" width="18.7109375" customWidth="1"/>
    <col min="23" max="23" width="21.85546875" customWidth="1"/>
    <col min="24" max="24" width="15" customWidth="1"/>
    <col min="25" max="25" width="13.85546875" customWidth="1"/>
    <col min="27" max="27" width="12.28515625" customWidth="1"/>
    <col min="28" max="28" width="11" customWidth="1"/>
    <col min="29" max="29" width="14.28515625" customWidth="1"/>
    <col min="30" max="30" width="14.7109375" customWidth="1"/>
    <col min="31" max="31" width="18.5703125" bestFit="1" customWidth="1"/>
  </cols>
  <sheetData>
    <row r="1" spans="1:33" x14ac:dyDescent="0.25">
      <c r="A1" s="2" t="s">
        <v>0</v>
      </c>
      <c r="B1" s="2" t="s">
        <v>32</v>
      </c>
      <c r="C1" s="2" t="s">
        <v>28</v>
      </c>
      <c r="D1" s="2" t="s">
        <v>29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30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27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31</v>
      </c>
      <c r="AF1" s="2" t="s">
        <v>25</v>
      </c>
      <c r="AG1" s="2" t="s">
        <v>26</v>
      </c>
    </row>
    <row r="2" spans="1:33" x14ac:dyDescent="0.25">
      <c r="A2" s="1" t="s">
        <v>33</v>
      </c>
      <c r="B2" s="3">
        <v>6507</v>
      </c>
      <c r="C2" s="3">
        <v>5904</v>
      </c>
      <c r="D2" s="3">
        <v>514</v>
      </c>
      <c r="E2" s="3">
        <f>_xlfn.IFS(C2&gt;D2, 1, D2&gt;C2, 0)</f>
        <v>1</v>
      </c>
      <c r="F2" s="3">
        <v>89</v>
      </c>
      <c r="G2" s="3">
        <v>59</v>
      </c>
      <c r="H2" s="3">
        <f>_xlfn.IFS(G2=0, 0, G2&gt;0,1)</f>
        <v>1</v>
      </c>
      <c r="I2" s="3">
        <v>1963</v>
      </c>
      <c r="J2" s="3">
        <v>2015</v>
      </c>
      <c r="K2" s="3">
        <v>2242</v>
      </c>
      <c r="L2" s="4">
        <v>132</v>
      </c>
      <c r="M2" s="4">
        <f>L2*60</f>
        <v>7920</v>
      </c>
      <c r="N2" s="4">
        <v>148</v>
      </c>
      <c r="O2" s="4">
        <f>N2*60</f>
        <v>8880</v>
      </c>
      <c r="P2" s="4">
        <v>46035</v>
      </c>
      <c r="Q2" s="4">
        <f>P2*60</f>
        <v>2762100</v>
      </c>
      <c r="R2" s="4">
        <v>55240</v>
      </c>
      <c r="S2" s="4">
        <f>R2*60</f>
        <v>3314400</v>
      </c>
      <c r="T2" s="3">
        <v>14683</v>
      </c>
      <c r="U2" s="3">
        <v>682</v>
      </c>
      <c r="V2" s="3">
        <v>8061</v>
      </c>
      <c r="W2" s="3">
        <v>6091</v>
      </c>
      <c r="X2" s="3">
        <v>13133</v>
      </c>
      <c r="Y2" s="3">
        <v>24</v>
      </c>
      <c r="Z2" s="3">
        <v>1614</v>
      </c>
      <c r="AA2" s="3">
        <v>3465</v>
      </c>
      <c r="AB2" s="3">
        <v>4199</v>
      </c>
      <c r="AC2" s="3">
        <v>205</v>
      </c>
      <c r="AD2" s="3">
        <v>2737</v>
      </c>
      <c r="AE2" s="3">
        <v>2</v>
      </c>
      <c r="AF2" s="3">
        <v>7048</v>
      </c>
      <c r="AG2" s="3">
        <v>7635</v>
      </c>
    </row>
    <row r="3" spans="1:33" x14ac:dyDescent="0.25">
      <c r="A3" s="1" t="s">
        <v>34</v>
      </c>
      <c r="B3" s="3">
        <v>1017</v>
      </c>
      <c r="C3" s="3">
        <v>178</v>
      </c>
      <c r="D3" s="3">
        <v>830</v>
      </c>
      <c r="E3" s="3">
        <f>_xlfn.IFS(C3&gt;D3, 1, D3&gt;C3, 0)</f>
        <v>0</v>
      </c>
      <c r="F3" s="3">
        <v>9</v>
      </c>
      <c r="G3" s="3">
        <v>0</v>
      </c>
      <c r="H3" s="3">
        <f t="shared" ref="H3:H30" si="0">_xlfn.IFS(G3=0, 0, G3&gt;0,1)</f>
        <v>0</v>
      </c>
      <c r="I3" s="3">
        <v>190</v>
      </c>
      <c r="J3" s="3">
        <v>211</v>
      </c>
      <c r="K3" s="3">
        <v>441</v>
      </c>
      <c r="L3" s="4">
        <v>130</v>
      </c>
      <c r="M3" s="4">
        <f t="shared" ref="M3:M30" si="1">L3*60</f>
        <v>7800</v>
      </c>
      <c r="N3" s="4">
        <v>179</v>
      </c>
      <c r="O3" s="4">
        <f t="shared" ref="O3:O30" si="2">N3*60</f>
        <v>10740</v>
      </c>
      <c r="P3" s="4">
        <v>39478</v>
      </c>
      <c r="Q3" s="4">
        <f t="shared" ref="Q3:Q30" si="3">P3*60</f>
        <v>2368680</v>
      </c>
      <c r="R3" s="4">
        <v>35224</v>
      </c>
      <c r="S3" s="4">
        <f t="shared" ref="S3:S30" si="4">R3*60</f>
        <v>2113440</v>
      </c>
      <c r="T3" s="3">
        <v>2457</v>
      </c>
      <c r="U3" s="3">
        <v>85</v>
      </c>
      <c r="V3" s="3">
        <v>1139</v>
      </c>
      <c r="W3" s="3">
        <v>1199</v>
      </c>
      <c r="X3" s="3">
        <v>2119</v>
      </c>
      <c r="Y3" s="3">
        <v>4</v>
      </c>
      <c r="Z3" s="3">
        <v>315</v>
      </c>
      <c r="AA3" s="3">
        <v>692</v>
      </c>
      <c r="AB3" s="3">
        <v>617</v>
      </c>
      <c r="AC3" s="3">
        <v>22</v>
      </c>
      <c r="AD3" s="3">
        <v>295</v>
      </c>
      <c r="AE3" s="3">
        <v>1</v>
      </c>
      <c r="AF3" s="3">
        <v>1195</v>
      </c>
      <c r="AG3" s="3">
        <v>1262</v>
      </c>
    </row>
    <row r="4" spans="1:33" x14ac:dyDescent="0.25">
      <c r="A4" s="1" t="s">
        <v>35</v>
      </c>
      <c r="B4" s="3">
        <v>11121</v>
      </c>
      <c r="C4" s="3">
        <v>10269</v>
      </c>
      <c r="D4" s="3">
        <v>732</v>
      </c>
      <c r="E4" s="3">
        <f t="shared" ref="E4:E30" si="5">_xlfn.IFS(C4&gt;D4, 1, D4&gt;C4, 0)</f>
        <v>1</v>
      </c>
      <c r="F4" s="3">
        <v>120</v>
      </c>
      <c r="G4" s="3">
        <v>2</v>
      </c>
      <c r="H4" s="3">
        <f t="shared" si="0"/>
        <v>1</v>
      </c>
      <c r="I4" s="3">
        <v>3739</v>
      </c>
      <c r="J4" s="3">
        <v>3177</v>
      </c>
      <c r="K4" s="3">
        <v>3701</v>
      </c>
      <c r="L4" s="4">
        <v>128</v>
      </c>
      <c r="M4" s="4">
        <f t="shared" si="1"/>
        <v>7680</v>
      </c>
      <c r="N4" s="4">
        <v>144</v>
      </c>
      <c r="O4" s="4">
        <f t="shared" si="2"/>
        <v>8640</v>
      </c>
      <c r="P4" s="4">
        <v>38700</v>
      </c>
      <c r="Q4" s="4">
        <f t="shared" si="3"/>
        <v>2322000</v>
      </c>
      <c r="R4" s="4">
        <v>44008</v>
      </c>
      <c r="S4" s="4">
        <f t="shared" si="4"/>
        <v>2640480</v>
      </c>
      <c r="T4" s="3">
        <v>24218</v>
      </c>
      <c r="U4" s="3">
        <v>1143</v>
      </c>
      <c r="V4" s="3">
        <v>13012</v>
      </c>
      <c r="W4" s="3">
        <v>10447</v>
      </c>
      <c r="X4" s="3">
        <v>20968</v>
      </c>
      <c r="Y4" s="3">
        <v>30</v>
      </c>
      <c r="Z4" s="3">
        <v>2532</v>
      </c>
      <c r="AA4" s="3">
        <v>5104</v>
      </c>
      <c r="AB4" s="3">
        <v>6367</v>
      </c>
      <c r="AC4" s="3">
        <v>374</v>
      </c>
      <c r="AD4" s="3">
        <v>5119</v>
      </c>
      <c r="AE4" s="3">
        <v>2</v>
      </c>
      <c r="AF4" s="3">
        <v>11426</v>
      </c>
      <c r="AG4" s="3">
        <v>12792</v>
      </c>
    </row>
    <row r="5" spans="1:33" x14ac:dyDescent="0.25">
      <c r="A5" s="1" t="s">
        <v>36</v>
      </c>
      <c r="B5" s="3">
        <v>3696</v>
      </c>
      <c r="C5" s="3">
        <v>2574</v>
      </c>
      <c r="D5" s="3">
        <v>1081</v>
      </c>
      <c r="E5" s="3">
        <f t="shared" si="5"/>
        <v>1</v>
      </c>
      <c r="F5" s="3">
        <v>41</v>
      </c>
      <c r="G5" s="3">
        <v>3</v>
      </c>
      <c r="H5" s="3">
        <f t="shared" si="0"/>
        <v>1</v>
      </c>
      <c r="I5" s="3">
        <v>1201</v>
      </c>
      <c r="J5" s="3">
        <v>1046</v>
      </c>
      <c r="K5" s="3">
        <v>1148</v>
      </c>
      <c r="L5" s="4">
        <v>142</v>
      </c>
      <c r="M5" s="4">
        <f t="shared" si="1"/>
        <v>8520</v>
      </c>
      <c r="N5" s="4">
        <v>139</v>
      </c>
      <c r="O5" s="4">
        <f t="shared" si="2"/>
        <v>8340</v>
      </c>
      <c r="P5" s="4">
        <v>44157</v>
      </c>
      <c r="Q5" s="4">
        <f t="shared" si="3"/>
        <v>2649420</v>
      </c>
      <c r="R5" s="4">
        <v>57241</v>
      </c>
      <c r="S5" s="4">
        <f t="shared" si="4"/>
        <v>3434460</v>
      </c>
      <c r="T5" s="3">
        <v>8024</v>
      </c>
      <c r="U5" s="3">
        <v>452</v>
      </c>
      <c r="V5" s="3">
        <v>4004</v>
      </c>
      <c r="W5" s="3">
        <v>3518</v>
      </c>
      <c r="X5" s="3">
        <v>7007</v>
      </c>
      <c r="Y5" s="3">
        <v>19</v>
      </c>
      <c r="Z5" s="3">
        <v>1061</v>
      </c>
      <c r="AA5" s="3">
        <v>1851</v>
      </c>
      <c r="AB5" s="3">
        <v>2072</v>
      </c>
      <c r="AC5" s="3">
        <v>120</v>
      </c>
      <c r="AD5" s="3">
        <v>1221</v>
      </c>
      <c r="AE5" s="3">
        <v>2</v>
      </c>
      <c r="AF5" s="3">
        <v>3895</v>
      </c>
      <c r="AG5" s="3">
        <v>4129</v>
      </c>
    </row>
    <row r="6" spans="1:33" x14ac:dyDescent="0.25">
      <c r="A6" s="1" t="s">
        <v>37</v>
      </c>
      <c r="B6" s="3">
        <v>1409</v>
      </c>
      <c r="C6" s="3">
        <v>499</v>
      </c>
      <c r="D6" s="3">
        <v>895</v>
      </c>
      <c r="E6" s="3">
        <f t="shared" si="5"/>
        <v>0</v>
      </c>
      <c r="F6" s="3">
        <v>15</v>
      </c>
      <c r="G6" s="3">
        <v>2</v>
      </c>
      <c r="H6" s="3">
        <f t="shared" si="0"/>
        <v>1</v>
      </c>
      <c r="I6" s="3">
        <v>293</v>
      </c>
      <c r="J6" s="3">
        <v>367</v>
      </c>
      <c r="K6" s="3">
        <v>630</v>
      </c>
      <c r="L6" s="4">
        <v>109</v>
      </c>
      <c r="M6" s="4">
        <f t="shared" si="1"/>
        <v>6540</v>
      </c>
      <c r="N6" s="4">
        <v>140</v>
      </c>
      <c r="O6" s="4">
        <f t="shared" si="2"/>
        <v>8400</v>
      </c>
      <c r="P6" s="4">
        <v>62492</v>
      </c>
      <c r="Q6" s="4">
        <f t="shared" si="3"/>
        <v>3749520</v>
      </c>
      <c r="R6" s="4">
        <v>58491</v>
      </c>
      <c r="S6" s="4">
        <f t="shared" si="4"/>
        <v>3509460</v>
      </c>
      <c r="T6" s="3">
        <v>3722</v>
      </c>
      <c r="U6" s="3">
        <v>165</v>
      </c>
      <c r="V6" s="3">
        <v>1935</v>
      </c>
      <c r="W6" s="3">
        <v>1576</v>
      </c>
      <c r="X6" s="3">
        <v>3204</v>
      </c>
      <c r="Y6" s="3">
        <v>2</v>
      </c>
      <c r="Z6" s="3">
        <v>545</v>
      </c>
      <c r="AA6" s="3">
        <v>1083</v>
      </c>
      <c r="AB6" s="3">
        <v>833</v>
      </c>
      <c r="AC6" s="3">
        <v>43</v>
      </c>
      <c r="AD6" s="3">
        <v>413</v>
      </c>
      <c r="AE6" s="3">
        <v>1</v>
      </c>
      <c r="AF6" s="3">
        <v>1868</v>
      </c>
      <c r="AG6" s="3">
        <v>1854</v>
      </c>
    </row>
    <row r="7" spans="1:33" x14ac:dyDescent="0.25">
      <c r="A7" s="1" t="s">
        <v>38</v>
      </c>
      <c r="B7" s="3">
        <v>634</v>
      </c>
      <c r="C7" s="3">
        <v>57</v>
      </c>
      <c r="D7" s="3">
        <v>566</v>
      </c>
      <c r="E7" s="3">
        <f t="shared" si="5"/>
        <v>0</v>
      </c>
      <c r="F7" s="3">
        <v>11</v>
      </c>
      <c r="G7" s="3">
        <v>0</v>
      </c>
      <c r="H7" s="3">
        <f t="shared" si="0"/>
        <v>0</v>
      </c>
      <c r="I7" s="3">
        <v>96</v>
      </c>
      <c r="J7" s="3">
        <v>169</v>
      </c>
      <c r="K7" s="3">
        <v>301</v>
      </c>
      <c r="L7" s="4">
        <v>0</v>
      </c>
      <c r="M7" s="4">
        <f t="shared" si="1"/>
        <v>0</v>
      </c>
      <c r="N7" s="4">
        <v>0</v>
      </c>
      <c r="O7" s="4">
        <f t="shared" si="2"/>
        <v>0</v>
      </c>
      <c r="P7" s="4">
        <v>40910</v>
      </c>
      <c r="Q7" s="4">
        <f t="shared" si="3"/>
        <v>2454600</v>
      </c>
      <c r="R7" s="4">
        <v>42513</v>
      </c>
      <c r="S7" s="4">
        <f t="shared" si="4"/>
        <v>2550780</v>
      </c>
      <c r="T7" s="3">
        <v>1746</v>
      </c>
      <c r="U7" s="3">
        <v>61</v>
      </c>
      <c r="V7" s="3">
        <v>896</v>
      </c>
      <c r="W7" s="3">
        <v>787</v>
      </c>
      <c r="X7" s="3">
        <v>1453</v>
      </c>
      <c r="Y7" s="3">
        <v>3</v>
      </c>
      <c r="Z7" s="3">
        <v>182</v>
      </c>
      <c r="AA7" s="3">
        <v>248</v>
      </c>
      <c r="AB7" s="3">
        <v>400</v>
      </c>
      <c r="AC7" s="3">
        <v>17</v>
      </c>
      <c r="AD7" s="3">
        <v>479</v>
      </c>
      <c r="AE7" s="3">
        <v>3</v>
      </c>
      <c r="AF7" s="3">
        <v>884</v>
      </c>
      <c r="AG7" s="3">
        <v>862</v>
      </c>
    </row>
    <row r="8" spans="1:33" x14ac:dyDescent="0.25">
      <c r="A8" s="1" t="s">
        <v>39</v>
      </c>
      <c r="B8" s="3">
        <v>431</v>
      </c>
      <c r="C8" s="3">
        <v>48</v>
      </c>
      <c r="D8" s="3">
        <v>382</v>
      </c>
      <c r="E8" s="3">
        <f t="shared" si="5"/>
        <v>0</v>
      </c>
      <c r="F8" s="3">
        <v>1</v>
      </c>
      <c r="G8" s="3">
        <v>0</v>
      </c>
      <c r="H8" s="3">
        <f t="shared" si="0"/>
        <v>0</v>
      </c>
      <c r="I8" s="3">
        <v>68</v>
      </c>
      <c r="J8" s="3">
        <v>96</v>
      </c>
      <c r="K8" s="3">
        <v>212</v>
      </c>
      <c r="L8" s="4">
        <v>269</v>
      </c>
      <c r="M8" s="4">
        <f t="shared" si="1"/>
        <v>16140</v>
      </c>
      <c r="N8" s="4">
        <v>229</v>
      </c>
      <c r="O8" s="4">
        <f t="shared" si="2"/>
        <v>13740</v>
      </c>
      <c r="P8" s="4">
        <v>37867</v>
      </c>
      <c r="Q8" s="4">
        <f t="shared" si="3"/>
        <v>2272020</v>
      </c>
      <c r="R8" s="4">
        <v>45426</v>
      </c>
      <c r="S8" s="4">
        <f t="shared" si="4"/>
        <v>2725560</v>
      </c>
      <c r="T8" s="3">
        <v>1102</v>
      </c>
      <c r="U8" s="3">
        <v>34</v>
      </c>
      <c r="V8" s="3">
        <v>583</v>
      </c>
      <c r="W8" s="3">
        <v>483</v>
      </c>
      <c r="X8" s="3">
        <v>930</v>
      </c>
      <c r="Y8" s="3">
        <v>2</v>
      </c>
      <c r="Z8" s="3">
        <v>114</v>
      </c>
      <c r="AA8" s="3">
        <v>178</v>
      </c>
      <c r="AB8" s="3">
        <v>277</v>
      </c>
      <c r="AC8" s="3">
        <v>8</v>
      </c>
      <c r="AD8" s="3">
        <v>290</v>
      </c>
      <c r="AE8" s="3">
        <v>3</v>
      </c>
      <c r="AF8" s="3">
        <v>550</v>
      </c>
      <c r="AG8" s="3">
        <v>552</v>
      </c>
    </row>
    <row r="9" spans="1:33" x14ac:dyDescent="0.25">
      <c r="A9" s="1" t="s">
        <v>40</v>
      </c>
      <c r="B9" s="3">
        <v>3892</v>
      </c>
      <c r="C9" s="3">
        <v>2399</v>
      </c>
      <c r="D9" s="3">
        <v>1393</v>
      </c>
      <c r="E9" s="3">
        <f t="shared" si="5"/>
        <v>1</v>
      </c>
      <c r="F9" s="3">
        <v>100</v>
      </c>
      <c r="G9" s="3">
        <v>28</v>
      </c>
      <c r="H9" s="3">
        <f t="shared" si="0"/>
        <v>1</v>
      </c>
      <c r="I9" s="3">
        <v>1117</v>
      </c>
      <c r="J9" s="3">
        <v>1027</v>
      </c>
      <c r="K9" s="3">
        <v>1350</v>
      </c>
      <c r="L9" s="4">
        <v>148</v>
      </c>
      <c r="M9" s="4">
        <f t="shared" si="1"/>
        <v>8880</v>
      </c>
      <c r="N9" s="4">
        <v>145</v>
      </c>
      <c r="O9" s="4">
        <f t="shared" si="2"/>
        <v>8700</v>
      </c>
      <c r="P9" s="4">
        <v>44294</v>
      </c>
      <c r="Q9" s="4">
        <f t="shared" si="3"/>
        <v>2657640</v>
      </c>
      <c r="R9" s="4">
        <v>49670</v>
      </c>
      <c r="S9" s="4">
        <f t="shared" si="4"/>
        <v>2980200</v>
      </c>
      <c r="T9" s="3">
        <v>9690</v>
      </c>
      <c r="U9" s="3">
        <v>480</v>
      </c>
      <c r="V9" s="3">
        <v>4641</v>
      </c>
      <c r="W9" s="3">
        <v>3650</v>
      </c>
      <c r="X9" s="3">
        <v>8597</v>
      </c>
      <c r="Y9" s="3">
        <v>27</v>
      </c>
      <c r="Z9" s="3">
        <v>1262</v>
      </c>
      <c r="AA9" s="3">
        <v>2053</v>
      </c>
      <c r="AB9" s="3">
        <v>2347</v>
      </c>
      <c r="AC9" s="3">
        <v>104</v>
      </c>
      <c r="AD9" s="3">
        <v>1293</v>
      </c>
      <c r="AE9" s="3">
        <v>2</v>
      </c>
      <c r="AF9" s="3">
        <v>4943</v>
      </c>
      <c r="AG9" s="3">
        <v>4747</v>
      </c>
    </row>
    <row r="10" spans="1:33" x14ac:dyDescent="0.25">
      <c r="A10" s="1" t="s">
        <v>41</v>
      </c>
      <c r="B10" s="3">
        <v>1906</v>
      </c>
      <c r="C10" s="3">
        <v>939</v>
      </c>
      <c r="D10" s="3">
        <v>952</v>
      </c>
      <c r="E10" s="3">
        <f t="shared" si="5"/>
        <v>0</v>
      </c>
      <c r="F10" s="3">
        <v>15</v>
      </c>
      <c r="G10" s="3">
        <v>0</v>
      </c>
      <c r="H10" s="3">
        <f t="shared" si="0"/>
        <v>0</v>
      </c>
      <c r="I10" s="3">
        <v>520</v>
      </c>
      <c r="J10" s="3">
        <v>555</v>
      </c>
      <c r="K10" s="3">
        <v>649</v>
      </c>
      <c r="L10" s="4">
        <v>162</v>
      </c>
      <c r="M10" s="4">
        <f t="shared" si="1"/>
        <v>9720</v>
      </c>
      <c r="N10" s="4">
        <v>177</v>
      </c>
      <c r="O10" s="4">
        <f t="shared" si="2"/>
        <v>10620</v>
      </c>
      <c r="P10" s="4">
        <v>34993</v>
      </c>
      <c r="Q10" s="4">
        <f t="shared" si="3"/>
        <v>2099580</v>
      </c>
      <c r="R10" s="4">
        <v>49254</v>
      </c>
      <c r="S10" s="4">
        <f t="shared" si="4"/>
        <v>2955240</v>
      </c>
      <c r="T10" s="3">
        <v>4132</v>
      </c>
      <c r="U10" s="3">
        <v>134</v>
      </c>
      <c r="V10" s="3">
        <v>1962</v>
      </c>
      <c r="W10" s="3">
        <v>2027</v>
      </c>
      <c r="X10" s="3">
        <v>3568</v>
      </c>
      <c r="Y10" s="3">
        <v>4</v>
      </c>
      <c r="Z10" s="3">
        <v>384</v>
      </c>
      <c r="AA10" s="3">
        <v>777</v>
      </c>
      <c r="AB10" s="3">
        <v>1071</v>
      </c>
      <c r="AC10" s="3">
        <v>43</v>
      </c>
      <c r="AD10" s="3">
        <v>1056</v>
      </c>
      <c r="AE10" s="3">
        <v>2</v>
      </c>
      <c r="AF10" s="3">
        <v>1968</v>
      </c>
      <c r="AG10" s="3">
        <v>2164</v>
      </c>
    </row>
    <row r="11" spans="1:33" x14ac:dyDescent="0.25">
      <c r="A11" s="1" t="s">
        <v>42</v>
      </c>
      <c r="B11" s="3">
        <v>432</v>
      </c>
      <c r="C11" s="3">
        <v>77</v>
      </c>
      <c r="D11" s="3">
        <v>349</v>
      </c>
      <c r="E11" s="3">
        <f t="shared" si="5"/>
        <v>0</v>
      </c>
      <c r="F11" s="3">
        <v>6</v>
      </c>
      <c r="G11" s="3">
        <v>0</v>
      </c>
      <c r="H11" s="3">
        <f t="shared" si="0"/>
        <v>0</v>
      </c>
      <c r="I11" s="3">
        <v>68</v>
      </c>
      <c r="J11" s="3">
        <v>91</v>
      </c>
      <c r="K11" s="3">
        <v>178</v>
      </c>
      <c r="L11" s="4">
        <v>149</v>
      </c>
      <c r="M11" s="4">
        <f t="shared" si="1"/>
        <v>8940</v>
      </c>
      <c r="N11" s="4">
        <v>164</v>
      </c>
      <c r="O11" s="4">
        <f t="shared" si="2"/>
        <v>9840</v>
      </c>
      <c r="P11" s="4">
        <v>0</v>
      </c>
      <c r="Q11" s="4">
        <f t="shared" si="3"/>
        <v>0</v>
      </c>
      <c r="R11" s="4">
        <v>0</v>
      </c>
      <c r="S11" s="4">
        <f t="shared" si="4"/>
        <v>0</v>
      </c>
      <c r="T11" s="3">
        <v>1006</v>
      </c>
      <c r="U11" s="3">
        <v>44</v>
      </c>
      <c r="V11" s="3">
        <v>490</v>
      </c>
      <c r="W11" s="3">
        <v>473</v>
      </c>
      <c r="X11" s="3">
        <v>848</v>
      </c>
      <c r="Y11" s="3">
        <v>3</v>
      </c>
      <c r="Z11" s="3">
        <v>115</v>
      </c>
      <c r="AA11" s="3">
        <v>175</v>
      </c>
      <c r="AB11" s="3">
        <v>239</v>
      </c>
      <c r="AC11" s="3">
        <v>9</v>
      </c>
      <c r="AD11" s="3">
        <v>237</v>
      </c>
      <c r="AE11" s="3">
        <v>2</v>
      </c>
      <c r="AF11" s="3">
        <v>503</v>
      </c>
      <c r="AG11" s="3">
        <v>503</v>
      </c>
    </row>
    <row r="12" spans="1:33" x14ac:dyDescent="0.25">
      <c r="A12" s="1" t="s">
        <v>43</v>
      </c>
      <c r="B12" s="3">
        <v>5715</v>
      </c>
      <c r="C12" s="3">
        <v>4853</v>
      </c>
      <c r="D12" s="3">
        <v>740</v>
      </c>
      <c r="E12" s="3">
        <f t="shared" si="5"/>
        <v>1</v>
      </c>
      <c r="F12" s="3">
        <v>122</v>
      </c>
      <c r="G12" s="3">
        <v>96</v>
      </c>
      <c r="H12" s="3">
        <f t="shared" si="0"/>
        <v>1</v>
      </c>
      <c r="I12" s="3">
        <v>1765</v>
      </c>
      <c r="J12" s="3">
        <v>1746</v>
      </c>
      <c r="K12" s="3">
        <v>1947</v>
      </c>
      <c r="L12" s="4">
        <v>149</v>
      </c>
      <c r="M12" s="4">
        <f t="shared" si="1"/>
        <v>8940</v>
      </c>
      <c r="N12" s="4">
        <v>149</v>
      </c>
      <c r="O12" s="4">
        <f t="shared" si="2"/>
        <v>8940</v>
      </c>
      <c r="P12" s="4">
        <v>40603</v>
      </c>
      <c r="Q12" s="4">
        <f t="shared" si="3"/>
        <v>2436180</v>
      </c>
      <c r="R12" s="4">
        <v>51533</v>
      </c>
      <c r="S12" s="4">
        <f t="shared" si="4"/>
        <v>3091980</v>
      </c>
      <c r="T12" s="3">
        <v>12621</v>
      </c>
      <c r="U12" s="3">
        <v>527</v>
      </c>
      <c r="V12" s="3">
        <v>6580</v>
      </c>
      <c r="W12" s="3">
        <v>5607</v>
      </c>
      <c r="X12" s="3">
        <v>10939</v>
      </c>
      <c r="Y12" s="3">
        <v>20</v>
      </c>
      <c r="Z12" s="3">
        <v>1286</v>
      </c>
      <c r="AA12" s="3">
        <v>2819</v>
      </c>
      <c r="AB12" s="3">
        <v>3242</v>
      </c>
      <c r="AC12" s="3">
        <v>169</v>
      </c>
      <c r="AD12" s="3">
        <v>2655</v>
      </c>
      <c r="AE12" s="3">
        <v>2</v>
      </c>
      <c r="AF12" s="3">
        <v>5937</v>
      </c>
      <c r="AG12" s="3">
        <v>6684</v>
      </c>
    </row>
    <row r="13" spans="1:33" x14ac:dyDescent="0.25">
      <c r="A13" s="1" t="s">
        <v>44</v>
      </c>
      <c r="B13" s="3">
        <v>3533</v>
      </c>
      <c r="C13" s="3">
        <v>2420</v>
      </c>
      <c r="D13" s="3">
        <v>1096</v>
      </c>
      <c r="E13" s="3">
        <f t="shared" si="5"/>
        <v>1</v>
      </c>
      <c r="F13" s="3">
        <v>17</v>
      </c>
      <c r="G13" s="3">
        <v>0</v>
      </c>
      <c r="H13" s="3">
        <f t="shared" si="0"/>
        <v>0</v>
      </c>
      <c r="I13" s="3">
        <v>1094</v>
      </c>
      <c r="J13" s="3">
        <v>1039</v>
      </c>
      <c r="K13" s="3">
        <v>1138</v>
      </c>
      <c r="L13" s="4">
        <v>140</v>
      </c>
      <c r="M13" s="4">
        <f t="shared" si="1"/>
        <v>8400</v>
      </c>
      <c r="N13" s="4">
        <v>151</v>
      </c>
      <c r="O13" s="4">
        <f t="shared" si="2"/>
        <v>9060</v>
      </c>
      <c r="P13" s="4">
        <v>54609</v>
      </c>
      <c r="Q13" s="4">
        <f t="shared" si="3"/>
        <v>3276540</v>
      </c>
      <c r="R13" s="4">
        <v>37910</v>
      </c>
      <c r="S13" s="4">
        <f t="shared" si="4"/>
        <v>2274600</v>
      </c>
      <c r="T13" s="3">
        <v>7457</v>
      </c>
      <c r="U13" s="3">
        <v>257</v>
      </c>
      <c r="V13" s="3">
        <v>3632</v>
      </c>
      <c r="W13" s="3">
        <v>3576</v>
      </c>
      <c r="X13" s="3">
        <v>6478</v>
      </c>
      <c r="Y13" s="3">
        <v>5</v>
      </c>
      <c r="Z13" s="3">
        <v>639</v>
      </c>
      <c r="AA13" s="3">
        <v>1292</v>
      </c>
      <c r="AB13" s="3">
        <v>1987</v>
      </c>
      <c r="AC13" s="3">
        <v>104</v>
      </c>
      <c r="AD13" s="3">
        <v>1959</v>
      </c>
      <c r="AE13" s="3">
        <v>2</v>
      </c>
      <c r="AF13" s="3">
        <v>3522</v>
      </c>
      <c r="AG13" s="3">
        <v>3935</v>
      </c>
    </row>
    <row r="14" spans="1:33" x14ac:dyDescent="0.25">
      <c r="A14" s="1" t="s">
        <v>61</v>
      </c>
      <c r="B14" s="3">
        <v>13718</v>
      </c>
      <c r="C14" s="3">
        <v>11327</v>
      </c>
      <c r="D14" s="3">
        <v>2249</v>
      </c>
      <c r="E14" s="3">
        <f t="shared" si="5"/>
        <v>1</v>
      </c>
      <c r="F14" s="3">
        <v>142</v>
      </c>
      <c r="G14" s="3">
        <v>18</v>
      </c>
      <c r="H14" s="3">
        <f t="shared" si="0"/>
        <v>1</v>
      </c>
      <c r="I14" s="3">
        <v>4893</v>
      </c>
      <c r="J14" s="3">
        <v>3964</v>
      </c>
      <c r="K14" s="3">
        <v>3629</v>
      </c>
      <c r="L14" s="4">
        <v>147</v>
      </c>
      <c r="M14" s="4">
        <f t="shared" si="1"/>
        <v>8820</v>
      </c>
      <c r="N14" s="4">
        <v>157</v>
      </c>
      <c r="O14" s="4">
        <f t="shared" si="2"/>
        <v>9420</v>
      </c>
      <c r="P14" s="4">
        <v>40163</v>
      </c>
      <c r="Q14" s="4">
        <f t="shared" si="3"/>
        <v>2409780</v>
      </c>
      <c r="R14" s="4">
        <v>48112</v>
      </c>
      <c r="S14" s="4">
        <f t="shared" si="4"/>
        <v>2886720</v>
      </c>
      <c r="T14" s="3">
        <v>28674</v>
      </c>
      <c r="U14" s="3">
        <v>1211</v>
      </c>
      <c r="V14" s="3">
        <v>13499</v>
      </c>
      <c r="W14" s="3">
        <v>13254</v>
      </c>
      <c r="X14" s="3">
        <v>25526</v>
      </c>
      <c r="Y14" s="3">
        <v>51</v>
      </c>
      <c r="Z14" s="3">
        <v>2934</v>
      </c>
      <c r="AA14" s="3">
        <v>5039</v>
      </c>
      <c r="AB14" s="3">
        <v>7808</v>
      </c>
      <c r="AC14" s="3">
        <v>433</v>
      </c>
      <c r="AD14" s="3">
        <v>6630</v>
      </c>
      <c r="AE14" s="3">
        <v>2</v>
      </c>
      <c r="AF14" s="3">
        <v>13932</v>
      </c>
      <c r="AG14" s="3">
        <v>14742</v>
      </c>
    </row>
    <row r="15" spans="1:33" x14ac:dyDescent="0.25">
      <c r="A15" s="1" t="s">
        <v>45</v>
      </c>
      <c r="B15" s="3">
        <v>11288</v>
      </c>
      <c r="C15" s="3">
        <v>8610</v>
      </c>
      <c r="D15" s="3">
        <v>2649</v>
      </c>
      <c r="E15" s="3">
        <f t="shared" si="5"/>
        <v>1</v>
      </c>
      <c r="F15" s="3">
        <v>29</v>
      </c>
      <c r="G15" s="3">
        <v>0</v>
      </c>
      <c r="H15" s="3">
        <f t="shared" si="0"/>
        <v>0</v>
      </c>
      <c r="I15" s="3">
        <v>3007</v>
      </c>
      <c r="J15" s="3">
        <v>3188</v>
      </c>
      <c r="K15" s="3">
        <v>4472</v>
      </c>
      <c r="L15" s="4">
        <v>128</v>
      </c>
      <c r="M15" s="4">
        <f t="shared" si="1"/>
        <v>7680</v>
      </c>
      <c r="N15" s="4">
        <v>143</v>
      </c>
      <c r="O15" s="4">
        <f t="shared" si="2"/>
        <v>8580</v>
      </c>
      <c r="P15" s="4">
        <v>58086</v>
      </c>
      <c r="Q15" s="4">
        <f t="shared" si="3"/>
        <v>3485160</v>
      </c>
      <c r="R15" s="4">
        <v>44899</v>
      </c>
      <c r="S15" s="4">
        <f t="shared" si="4"/>
        <v>2693940</v>
      </c>
      <c r="T15" s="3">
        <v>26781</v>
      </c>
      <c r="U15" s="3">
        <v>1231</v>
      </c>
      <c r="V15" s="3">
        <v>15217</v>
      </c>
      <c r="W15" s="3">
        <v>10305</v>
      </c>
      <c r="X15" s="3">
        <v>23058</v>
      </c>
      <c r="Y15" s="3">
        <v>38</v>
      </c>
      <c r="Z15" s="3">
        <v>2858</v>
      </c>
      <c r="AA15" s="3">
        <v>5964</v>
      </c>
      <c r="AB15" s="3">
        <v>7181</v>
      </c>
      <c r="AC15" s="3">
        <v>390</v>
      </c>
      <c r="AD15" s="3">
        <v>4862</v>
      </c>
      <c r="AE15" s="3">
        <v>2</v>
      </c>
      <c r="AF15" s="3">
        <v>13130</v>
      </c>
      <c r="AG15" s="3">
        <v>13651</v>
      </c>
    </row>
    <row r="16" spans="1:33" x14ac:dyDescent="0.25">
      <c r="A16" s="1" t="s">
        <v>57</v>
      </c>
      <c r="B16" s="3">
        <v>2556</v>
      </c>
      <c r="C16" s="3">
        <v>752</v>
      </c>
      <c r="D16" s="3">
        <v>1697</v>
      </c>
      <c r="E16" s="3">
        <f t="shared" si="5"/>
        <v>0</v>
      </c>
      <c r="F16" s="3">
        <v>107</v>
      </c>
      <c r="G16" s="3">
        <v>56</v>
      </c>
      <c r="H16" s="3">
        <f t="shared" si="0"/>
        <v>1</v>
      </c>
      <c r="I16" s="3">
        <v>660</v>
      </c>
      <c r="J16" s="3">
        <v>647</v>
      </c>
      <c r="K16" s="3">
        <v>868</v>
      </c>
      <c r="L16" s="4">
        <v>132</v>
      </c>
      <c r="M16" s="4">
        <f t="shared" si="1"/>
        <v>7920</v>
      </c>
      <c r="N16" s="4">
        <v>127</v>
      </c>
      <c r="O16" s="4">
        <f t="shared" si="2"/>
        <v>7620</v>
      </c>
      <c r="P16" s="4">
        <v>52687</v>
      </c>
      <c r="Q16" s="4">
        <f t="shared" si="3"/>
        <v>3161220</v>
      </c>
      <c r="R16" s="4">
        <v>56588</v>
      </c>
      <c r="S16" s="4">
        <f t="shared" si="4"/>
        <v>3395280</v>
      </c>
      <c r="T16" s="3">
        <v>5621</v>
      </c>
      <c r="U16" s="3">
        <v>293</v>
      </c>
      <c r="V16" s="3">
        <v>2739</v>
      </c>
      <c r="W16" s="3">
        <v>2601</v>
      </c>
      <c r="X16" s="3">
        <v>4836</v>
      </c>
      <c r="Y16" s="3">
        <v>13</v>
      </c>
      <c r="Z16" s="3">
        <v>730</v>
      </c>
      <c r="AA16" s="3">
        <v>1388</v>
      </c>
      <c r="AB16" s="3">
        <v>1323</v>
      </c>
      <c r="AC16" s="3">
        <v>94</v>
      </c>
      <c r="AD16" s="3">
        <v>921</v>
      </c>
      <c r="AE16" s="3">
        <v>1</v>
      </c>
      <c r="AF16" s="3">
        <v>2777</v>
      </c>
      <c r="AG16" s="3">
        <v>2844</v>
      </c>
    </row>
    <row r="17" spans="1:33" x14ac:dyDescent="0.25">
      <c r="A17" s="1" t="s">
        <v>46</v>
      </c>
      <c r="B17" s="3">
        <v>2582</v>
      </c>
      <c r="C17" s="3">
        <v>2072</v>
      </c>
      <c r="D17" s="3">
        <v>501</v>
      </c>
      <c r="E17" s="3">
        <f t="shared" si="5"/>
        <v>1</v>
      </c>
      <c r="F17" s="3">
        <v>9</v>
      </c>
      <c r="G17" s="3">
        <v>0</v>
      </c>
      <c r="H17" s="3">
        <f t="shared" si="0"/>
        <v>0</v>
      </c>
      <c r="I17" s="3">
        <v>758</v>
      </c>
      <c r="J17" s="3">
        <v>698</v>
      </c>
      <c r="K17" s="3">
        <v>982</v>
      </c>
      <c r="L17" s="4">
        <v>144</v>
      </c>
      <c r="M17" s="4">
        <f t="shared" si="1"/>
        <v>8640</v>
      </c>
      <c r="N17" s="4">
        <v>147</v>
      </c>
      <c r="O17" s="4">
        <f t="shared" si="2"/>
        <v>8820</v>
      </c>
      <c r="P17" s="4">
        <v>40986</v>
      </c>
      <c r="Q17" s="4">
        <f t="shared" si="3"/>
        <v>2459160</v>
      </c>
      <c r="R17" s="4">
        <v>45899</v>
      </c>
      <c r="S17" s="4">
        <f t="shared" si="4"/>
        <v>2753940</v>
      </c>
      <c r="T17" s="3">
        <v>5898</v>
      </c>
      <c r="U17" s="3">
        <v>201</v>
      </c>
      <c r="V17" s="3">
        <v>3201</v>
      </c>
      <c r="W17" s="3">
        <v>2457</v>
      </c>
      <c r="X17" s="3">
        <v>4853</v>
      </c>
      <c r="Y17" s="3">
        <v>5</v>
      </c>
      <c r="Z17" s="3">
        <v>394</v>
      </c>
      <c r="AA17" s="3">
        <v>788</v>
      </c>
      <c r="AB17" s="3">
        <v>1380</v>
      </c>
      <c r="AC17" s="3">
        <v>99</v>
      </c>
      <c r="AD17" s="3">
        <v>1815</v>
      </c>
      <c r="AE17" s="3">
        <v>3</v>
      </c>
      <c r="AF17" s="3">
        <v>2870</v>
      </c>
      <c r="AG17" s="3">
        <v>3028</v>
      </c>
    </row>
    <row r="18" spans="1:33" x14ac:dyDescent="0.25">
      <c r="A18" s="1" t="s">
        <v>58</v>
      </c>
      <c r="B18" s="3">
        <v>4628</v>
      </c>
      <c r="C18" s="3">
        <v>4183</v>
      </c>
      <c r="D18" s="3">
        <v>433</v>
      </c>
      <c r="E18" s="3">
        <f t="shared" si="5"/>
        <v>1</v>
      </c>
      <c r="F18" s="3">
        <v>12</v>
      </c>
      <c r="G18" s="3">
        <v>0</v>
      </c>
      <c r="H18" s="3">
        <f t="shared" si="0"/>
        <v>0</v>
      </c>
      <c r="I18" s="3">
        <v>1178</v>
      </c>
      <c r="J18" s="3">
        <v>1239</v>
      </c>
      <c r="K18" s="3">
        <v>2012</v>
      </c>
      <c r="L18" s="4">
        <v>131</v>
      </c>
      <c r="M18" s="4">
        <f t="shared" si="1"/>
        <v>7860</v>
      </c>
      <c r="N18" s="4">
        <v>152</v>
      </c>
      <c r="O18" s="4">
        <f t="shared" si="2"/>
        <v>9120</v>
      </c>
      <c r="P18" s="4">
        <v>31483</v>
      </c>
      <c r="Q18" s="4">
        <f t="shared" si="3"/>
        <v>1888980</v>
      </c>
      <c r="R18" s="4">
        <v>51492</v>
      </c>
      <c r="S18" s="4">
        <f t="shared" si="4"/>
        <v>3089520</v>
      </c>
      <c r="T18" s="3">
        <v>11349</v>
      </c>
      <c r="U18" s="3">
        <v>608</v>
      </c>
      <c r="V18" s="3">
        <v>6288</v>
      </c>
      <c r="W18" s="3">
        <v>4590</v>
      </c>
      <c r="X18" s="3">
        <v>9655</v>
      </c>
      <c r="Y18" s="3">
        <v>14</v>
      </c>
      <c r="Z18" s="3">
        <v>1322</v>
      </c>
      <c r="AA18" s="3">
        <v>2166</v>
      </c>
      <c r="AB18" s="3">
        <v>3096</v>
      </c>
      <c r="AC18" s="3">
        <v>140</v>
      </c>
      <c r="AD18" s="3">
        <v>2207</v>
      </c>
      <c r="AE18" s="3">
        <v>2</v>
      </c>
      <c r="AF18" s="3">
        <v>5457</v>
      </c>
      <c r="AG18" s="3">
        <v>5892</v>
      </c>
    </row>
    <row r="19" spans="1:33" x14ac:dyDescent="0.25">
      <c r="A19" s="1" t="s">
        <v>47</v>
      </c>
      <c r="B19" s="3">
        <v>211</v>
      </c>
      <c r="C19" s="3">
        <v>0</v>
      </c>
      <c r="D19" s="3">
        <v>209</v>
      </c>
      <c r="E19" s="3">
        <f t="shared" si="5"/>
        <v>0</v>
      </c>
      <c r="F19" s="3">
        <v>2</v>
      </c>
      <c r="G19" s="3">
        <v>0</v>
      </c>
      <c r="H19" s="3">
        <f t="shared" si="0"/>
        <v>0</v>
      </c>
      <c r="I19" s="3">
        <v>31</v>
      </c>
      <c r="J19" s="3">
        <v>42</v>
      </c>
      <c r="K19" s="3">
        <v>114</v>
      </c>
      <c r="L19" s="4">
        <v>0</v>
      </c>
      <c r="M19" s="4">
        <f t="shared" si="1"/>
        <v>0</v>
      </c>
      <c r="N19" s="4">
        <v>0</v>
      </c>
      <c r="O19" s="4">
        <f t="shared" si="2"/>
        <v>0</v>
      </c>
      <c r="P19" s="4">
        <v>41203</v>
      </c>
      <c r="Q19" s="4">
        <f t="shared" si="3"/>
        <v>2472180</v>
      </c>
      <c r="R19" s="4">
        <v>52129</v>
      </c>
      <c r="S19" s="4">
        <f t="shared" si="4"/>
        <v>3127740</v>
      </c>
      <c r="T19" s="3">
        <v>577</v>
      </c>
      <c r="U19" s="3">
        <v>20</v>
      </c>
      <c r="V19" s="3">
        <v>269</v>
      </c>
      <c r="W19" s="3">
        <v>287</v>
      </c>
      <c r="X19" s="3">
        <v>479</v>
      </c>
      <c r="Y19" s="3">
        <v>1</v>
      </c>
      <c r="Z19" s="3">
        <v>62</v>
      </c>
      <c r="AA19" s="3">
        <v>123</v>
      </c>
      <c r="AB19" s="3">
        <v>137</v>
      </c>
      <c r="AC19" s="3">
        <v>7</v>
      </c>
      <c r="AD19" s="3">
        <v>116</v>
      </c>
      <c r="AE19" s="3">
        <v>2</v>
      </c>
      <c r="AF19" s="3">
        <v>287</v>
      </c>
      <c r="AG19" s="3">
        <v>290</v>
      </c>
    </row>
    <row r="20" spans="1:33" x14ac:dyDescent="0.25">
      <c r="A20" s="1" t="s">
        <v>59</v>
      </c>
      <c r="B20" s="3">
        <v>7126</v>
      </c>
      <c r="C20" s="3">
        <v>4656</v>
      </c>
      <c r="D20" s="3">
        <v>2406</v>
      </c>
      <c r="E20" s="3">
        <f t="shared" si="5"/>
        <v>1</v>
      </c>
      <c r="F20" s="3">
        <v>64</v>
      </c>
      <c r="G20" s="3">
        <v>0</v>
      </c>
      <c r="H20" s="3">
        <f t="shared" si="0"/>
        <v>0</v>
      </c>
      <c r="I20" s="3">
        <v>2123</v>
      </c>
      <c r="J20" s="3">
        <v>2218</v>
      </c>
      <c r="K20" s="3">
        <v>2299</v>
      </c>
      <c r="L20" s="4">
        <v>138</v>
      </c>
      <c r="M20" s="4">
        <f t="shared" si="1"/>
        <v>8280</v>
      </c>
      <c r="N20" s="4">
        <v>139</v>
      </c>
      <c r="O20" s="4">
        <f t="shared" si="2"/>
        <v>8340</v>
      </c>
      <c r="P20" s="4">
        <v>45124</v>
      </c>
      <c r="Q20" s="4">
        <f t="shared" si="3"/>
        <v>2707440</v>
      </c>
      <c r="R20" s="4">
        <v>51968</v>
      </c>
      <c r="S20" s="4">
        <f t="shared" si="4"/>
        <v>3118080</v>
      </c>
      <c r="T20" s="3">
        <v>15486</v>
      </c>
      <c r="U20" s="3">
        <v>609</v>
      </c>
      <c r="V20" s="3">
        <v>7415</v>
      </c>
      <c r="W20" s="3">
        <v>7509</v>
      </c>
      <c r="X20" s="3">
        <v>13477</v>
      </c>
      <c r="Y20" s="3">
        <v>20</v>
      </c>
      <c r="Z20" s="3">
        <v>1531</v>
      </c>
      <c r="AA20" s="3">
        <v>3055</v>
      </c>
      <c r="AB20" s="3">
        <v>4123</v>
      </c>
      <c r="AC20" s="3">
        <v>223</v>
      </c>
      <c r="AD20" s="3">
        <v>3522</v>
      </c>
      <c r="AE20" s="3">
        <v>2</v>
      </c>
      <c r="AF20" s="3">
        <v>7381</v>
      </c>
      <c r="AG20" s="3">
        <v>8105</v>
      </c>
    </row>
    <row r="21" spans="1:33" x14ac:dyDescent="0.25">
      <c r="A21" s="1" t="s">
        <v>48</v>
      </c>
      <c r="B21" s="3">
        <v>23679</v>
      </c>
      <c r="C21" s="3">
        <v>19082</v>
      </c>
      <c r="D21" s="3">
        <v>4393</v>
      </c>
      <c r="E21" s="3">
        <f t="shared" si="5"/>
        <v>1</v>
      </c>
      <c r="F21" s="3">
        <v>204</v>
      </c>
      <c r="G21" s="3">
        <v>61</v>
      </c>
      <c r="H21" s="3">
        <f t="shared" si="0"/>
        <v>1</v>
      </c>
      <c r="I21" s="3">
        <v>8179</v>
      </c>
      <c r="J21" s="3">
        <v>6955</v>
      </c>
      <c r="K21" s="3">
        <v>6574</v>
      </c>
      <c r="L21" s="4">
        <v>139</v>
      </c>
      <c r="M21" s="4">
        <f t="shared" si="1"/>
        <v>8340</v>
      </c>
      <c r="N21" s="4">
        <v>120</v>
      </c>
      <c r="O21" s="4">
        <f t="shared" si="2"/>
        <v>7200</v>
      </c>
      <c r="P21" s="4">
        <v>0</v>
      </c>
      <c r="Q21" s="4">
        <f t="shared" si="3"/>
        <v>0</v>
      </c>
      <c r="R21" s="4">
        <v>0</v>
      </c>
      <c r="S21" s="4">
        <f t="shared" si="4"/>
        <v>0</v>
      </c>
      <c r="T21" s="3">
        <v>47643</v>
      </c>
      <c r="U21" s="3">
        <v>2189</v>
      </c>
      <c r="V21" s="3">
        <v>22004</v>
      </c>
      <c r="W21" s="3">
        <v>22804</v>
      </c>
      <c r="X21" s="3">
        <v>41416</v>
      </c>
      <c r="Y21" s="3">
        <v>194</v>
      </c>
      <c r="Z21" s="3">
        <v>5583</v>
      </c>
      <c r="AA21" s="3">
        <v>9060</v>
      </c>
      <c r="AB21" s="3">
        <v>11887</v>
      </c>
      <c r="AC21" s="3">
        <v>654</v>
      </c>
      <c r="AD21" s="3">
        <v>10206</v>
      </c>
      <c r="AE21" s="3">
        <v>2</v>
      </c>
      <c r="AF21" s="3">
        <v>22340</v>
      </c>
      <c r="AG21" s="3">
        <v>25303</v>
      </c>
    </row>
    <row r="22" spans="1:33" x14ac:dyDescent="0.25">
      <c r="A22" s="1" t="s">
        <v>49</v>
      </c>
      <c r="B22" s="3">
        <v>3918</v>
      </c>
      <c r="C22" s="3">
        <v>2833</v>
      </c>
      <c r="D22" s="3">
        <v>1042</v>
      </c>
      <c r="E22" s="3">
        <f t="shared" si="5"/>
        <v>1</v>
      </c>
      <c r="F22" s="3">
        <v>43</v>
      </c>
      <c r="G22" s="3">
        <v>1</v>
      </c>
      <c r="H22" s="3">
        <f t="shared" si="0"/>
        <v>1</v>
      </c>
      <c r="I22" s="3">
        <v>1084</v>
      </c>
      <c r="J22" s="3">
        <v>1108</v>
      </c>
      <c r="K22" s="3">
        <v>1510</v>
      </c>
      <c r="L22" s="4">
        <v>139</v>
      </c>
      <c r="M22" s="4">
        <f t="shared" si="1"/>
        <v>8340</v>
      </c>
      <c r="N22" s="4">
        <v>163</v>
      </c>
      <c r="O22" s="4">
        <f t="shared" si="2"/>
        <v>9780</v>
      </c>
      <c r="P22" s="4">
        <v>12471</v>
      </c>
      <c r="Q22" s="4">
        <f t="shared" si="3"/>
        <v>748260</v>
      </c>
      <c r="R22" s="4">
        <v>44204</v>
      </c>
      <c r="S22" s="4">
        <f t="shared" si="4"/>
        <v>2652240</v>
      </c>
      <c r="T22" s="3">
        <v>9360</v>
      </c>
      <c r="U22" s="3">
        <v>388</v>
      </c>
      <c r="V22" s="3">
        <v>4962</v>
      </c>
      <c r="W22" s="3">
        <v>3831</v>
      </c>
      <c r="X22" s="3">
        <v>8013</v>
      </c>
      <c r="Y22" s="3">
        <v>20</v>
      </c>
      <c r="Z22" s="3">
        <v>1128</v>
      </c>
      <c r="AA22" s="3">
        <v>2229</v>
      </c>
      <c r="AB22" s="3">
        <v>2380</v>
      </c>
      <c r="AC22" s="3">
        <v>142</v>
      </c>
      <c r="AD22" s="3">
        <v>1422</v>
      </c>
      <c r="AE22" s="3">
        <v>2</v>
      </c>
      <c r="AF22" s="3">
        <v>4618</v>
      </c>
      <c r="AG22" s="3">
        <v>4742</v>
      </c>
    </row>
    <row r="23" spans="1:33" x14ac:dyDescent="0.25">
      <c r="A23" s="1" t="s">
        <v>60</v>
      </c>
      <c r="B23" s="3">
        <v>5742</v>
      </c>
      <c r="C23" s="3">
        <v>5193</v>
      </c>
      <c r="D23" s="3">
        <v>531</v>
      </c>
      <c r="E23" s="3">
        <f t="shared" si="5"/>
        <v>1</v>
      </c>
      <c r="F23" s="3">
        <v>18</v>
      </c>
      <c r="G23" s="3">
        <v>0</v>
      </c>
      <c r="H23" s="3">
        <f t="shared" si="0"/>
        <v>0</v>
      </c>
      <c r="I23" s="3">
        <v>1729</v>
      </c>
      <c r="J23" s="3">
        <v>1871</v>
      </c>
      <c r="K23" s="3">
        <v>1943</v>
      </c>
      <c r="L23" s="4">
        <v>162</v>
      </c>
      <c r="M23" s="4">
        <f t="shared" si="1"/>
        <v>9720</v>
      </c>
      <c r="N23" s="4">
        <v>149</v>
      </c>
      <c r="O23" s="4">
        <f t="shared" si="2"/>
        <v>8940</v>
      </c>
      <c r="P23" s="4">
        <v>32987</v>
      </c>
      <c r="Q23" s="4">
        <f t="shared" si="3"/>
        <v>1979220</v>
      </c>
      <c r="R23" s="4">
        <v>48781</v>
      </c>
      <c r="S23" s="4">
        <f t="shared" si="4"/>
        <v>2926860</v>
      </c>
      <c r="T23" s="3">
        <v>12931</v>
      </c>
      <c r="U23" s="3">
        <v>658</v>
      </c>
      <c r="V23" s="3">
        <v>6653</v>
      </c>
      <c r="W23" s="3">
        <v>5733</v>
      </c>
      <c r="X23" s="3">
        <v>11358</v>
      </c>
      <c r="Y23" s="3">
        <v>32</v>
      </c>
      <c r="Z23" s="3">
        <v>1658</v>
      </c>
      <c r="AA23" s="3">
        <v>3491</v>
      </c>
      <c r="AB23" s="3">
        <v>3337</v>
      </c>
      <c r="AC23" s="3">
        <v>180</v>
      </c>
      <c r="AD23" s="3">
        <v>1759</v>
      </c>
      <c r="AE23" s="3">
        <v>1</v>
      </c>
      <c r="AF23" s="3">
        <v>6056</v>
      </c>
      <c r="AG23" s="3">
        <v>6875</v>
      </c>
    </row>
    <row r="24" spans="1:33" x14ac:dyDescent="0.25">
      <c r="A24" s="1" t="s">
        <v>50</v>
      </c>
      <c r="B24" s="3">
        <v>31224</v>
      </c>
      <c r="C24" s="3">
        <v>28579</v>
      </c>
      <c r="D24" s="3">
        <v>2195</v>
      </c>
      <c r="E24" s="3">
        <f t="shared" si="5"/>
        <v>1</v>
      </c>
      <c r="F24" s="3">
        <v>450</v>
      </c>
      <c r="G24" s="3">
        <v>31</v>
      </c>
      <c r="H24" s="3">
        <f t="shared" si="0"/>
        <v>1</v>
      </c>
      <c r="I24" s="3">
        <v>11147</v>
      </c>
      <c r="J24" s="3">
        <v>8803</v>
      </c>
      <c r="K24" s="3">
        <v>8259</v>
      </c>
      <c r="L24" s="4">
        <v>177</v>
      </c>
      <c r="M24" s="4">
        <f t="shared" si="1"/>
        <v>10620</v>
      </c>
      <c r="N24" s="4">
        <v>191</v>
      </c>
      <c r="O24" s="4">
        <f t="shared" si="2"/>
        <v>11460</v>
      </c>
      <c r="P24" s="4">
        <v>33046</v>
      </c>
      <c r="Q24" s="4">
        <f t="shared" si="3"/>
        <v>1982760</v>
      </c>
      <c r="R24" s="4">
        <v>47352</v>
      </c>
      <c r="S24" s="4">
        <f t="shared" si="4"/>
        <v>2841120</v>
      </c>
      <c r="T24" s="3">
        <v>64316</v>
      </c>
      <c r="U24" s="3">
        <v>3764</v>
      </c>
      <c r="V24" s="3">
        <v>31403</v>
      </c>
      <c r="W24" s="3">
        <v>27441</v>
      </c>
      <c r="X24" s="3">
        <v>56956</v>
      </c>
      <c r="Y24" s="3">
        <v>210</v>
      </c>
      <c r="Z24" s="3">
        <v>7805</v>
      </c>
      <c r="AA24" s="3">
        <v>11572</v>
      </c>
      <c r="AB24" s="3">
        <v>15496</v>
      </c>
      <c r="AC24" s="3">
        <v>970</v>
      </c>
      <c r="AD24" s="3">
        <v>14366</v>
      </c>
      <c r="AE24" s="3">
        <v>2</v>
      </c>
      <c r="AF24" s="3">
        <v>31310</v>
      </c>
      <c r="AG24" s="3">
        <v>33006</v>
      </c>
    </row>
    <row r="25" spans="1:33" x14ac:dyDescent="0.25">
      <c r="A25" s="1" t="s">
        <v>51</v>
      </c>
      <c r="B25" s="3">
        <v>2076</v>
      </c>
      <c r="C25" s="3">
        <v>66</v>
      </c>
      <c r="D25" s="3">
        <v>1989</v>
      </c>
      <c r="E25" s="3">
        <f t="shared" si="5"/>
        <v>0</v>
      </c>
      <c r="F25" s="3">
        <v>21</v>
      </c>
      <c r="G25" s="3">
        <v>0</v>
      </c>
      <c r="H25" s="3">
        <f t="shared" si="0"/>
        <v>0</v>
      </c>
      <c r="I25" s="3">
        <v>359</v>
      </c>
      <c r="J25" s="3">
        <v>472</v>
      </c>
      <c r="K25" s="3">
        <v>994</v>
      </c>
      <c r="L25" s="4">
        <v>145</v>
      </c>
      <c r="M25" s="4">
        <f t="shared" si="1"/>
        <v>8700</v>
      </c>
      <c r="N25" s="4">
        <v>172</v>
      </c>
      <c r="O25" s="4">
        <f t="shared" si="2"/>
        <v>10320</v>
      </c>
      <c r="P25" s="4">
        <v>0</v>
      </c>
      <c r="Q25" s="4">
        <f t="shared" si="3"/>
        <v>0</v>
      </c>
      <c r="R25" s="4">
        <v>0</v>
      </c>
      <c r="S25" s="4">
        <f t="shared" si="4"/>
        <v>0</v>
      </c>
      <c r="T25" s="3">
        <v>5674</v>
      </c>
      <c r="U25" s="3">
        <v>248</v>
      </c>
      <c r="V25" s="3">
        <v>2767</v>
      </c>
      <c r="W25" s="3">
        <v>2594</v>
      </c>
      <c r="X25" s="3">
        <v>4892</v>
      </c>
      <c r="Y25" s="3">
        <v>6</v>
      </c>
      <c r="Z25" s="3">
        <v>780</v>
      </c>
      <c r="AA25" s="3">
        <v>1644</v>
      </c>
      <c r="AB25" s="3">
        <v>1334</v>
      </c>
      <c r="AC25" s="3">
        <v>63</v>
      </c>
      <c r="AD25" s="3">
        <v>660</v>
      </c>
      <c r="AE25" s="3">
        <v>1</v>
      </c>
      <c r="AF25" s="3">
        <v>2803</v>
      </c>
      <c r="AG25" s="3">
        <v>2871</v>
      </c>
    </row>
    <row r="26" spans="1:33" x14ac:dyDescent="0.25">
      <c r="A26" s="1" t="s">
        <v>52</v>
      </c>
      <c r="B26" s="3">
        <v>294</v>
      </c>
      <c r="C26" s="3">
        <v>26</v>
      </c>
      <c r="D26" s="3">
        <v>266</v>
      </c>
      <c r="E26" s="3">
        <f t="shared" si="5"/>
        <v>0</v>
      </c>
      <c r="F26" s="3">
        <v>2</v>
      </c>
      <c r="G26" s="3">
        <v>0</v>
      </c>
      <c r="H26" s="3">
        <f t="shared" si="0"/>
        <v>0</v>
      </c>
      <c r="I26" s="3">
        <v>56</v>
      </c>
      <c r="J26" s="3">
        <v>71</v>
      </c>
      <c r="K26" s="3">
        <v>136</v>
      </c>
      <c r="L26" s="4">
        <v>58</v>
      </c>
      <c r="M26" s="4">
        <f t="shared" si="1"/>
        <v>3480</v>
      </c>
      <c r="N26" s="4">
        <v>131</v>
      </c>
      <c r="O26" s="4">
        <f t="shared" si="2"/>
        <v>7860</v>
      </c>
      <c r="P26" s="4">
        <v>39004</v>
      </c>
      <c r="Q26" s="4">
        <f t="shared" si="3"/>
        <v>2340240</v>
      </c>
      <c r="R26" s="4">
        <v>31902</v>
      </c>
      <c r="S26" s="4">
        <f t="shared" si="4"/>
        <v>1914120</v>
      </c>
      <c r="T26" s="3">
        <v>760</v>
      </c>
      <c r="U26" s="3">
        <v>26</v>
      </c>
      <c r="V26" s="3">
        <v>386</v>
      </c>
      <c r="W26" s="3">
        <v>361</v>
      </c>
      <c r="X26" s="3">
        <v>599</v>
      </c>
      <c r="Y26" s="3">
        <v>3</v>
      </c>
      <c r="Z26" s="3">
        <v>56</v>
      </c>
      <c r="AA26" s="3">
        <v>88</v>
      </c>
      <c r="AB26" s="3">
        <v>161</v>
      </c>
      <c r="AC26" s="3">
        <v>6</v>
      </c>
      <c r="AD26" s="3">
        <v>247</v>
      </c>
      <c r="AE26" s="3">
        <v>3</v>
      </c>
      <c r="AF26" s="3">
        <v>366</v>
      </c>
      <c r="AG26" s="3">
        <v>394</v>
      </c>
    </row>
    <row r="27" spans="1:33" x14ac:dyDescent="0.25">
      <c r="A27" s="1" t="s">
        <v>53</v>
      </c>
      <c r="B27" s="3">
        <v>5416</v>
      </c>
      <c r="C27" s="3">
        <v>5366</v>
      </c>
      <c r="D27" s="3">
        <v>37</v>
      </c>
      <c r="E27" s="3">
        <f t="shared" si="5"/>
        <v>1</v>
      </c>
      <c r="F27" s="3">
        <v>13</v>
      </c>
      <c r="G27" s="3">
        <v>1</v>
      </c>
      <c r="H27" s="3">
        <f t="shared" si="0"/>
        <v>1</v>
      </c>
      <c r="I27" s="3">
        <v>1502</v>
      </c>
      <c r="J27" s="3">
        <v>1369</v>
      </c>
      <c r="K27" s="3">
        <v>2391</v>
      </c>
      <c r="L27" s="4">
        <v>104</v>
      </c>
      <c r="M27" s="4">
        <f t="shared" si="1"/>
        <v>6240</v>
      </c>
      <c r="N27" s="4">
        <v>157</v>
      </c>
      <c r="O27" s="4">
        <f t="shared" si="2"/>
        <v>9420</v>
      </c>
      <c r="P27" s="4">
        <v>46045</v>
      </c>
      <c r="Q27" s="4">
        <f t="shared" si="3"/>
        <v>2762700</v>
      </c>
      <c r="R27" s="4">
        <v>37313</v>
      </c>
      <c r="S27" s="4">
        <f t="shared" si="4"/>
        <v>2238780</v>
      </c>
      <c r="T27" s="3">
        <v>13361</v>
      </c>
      <c r="U27" s="3">
        <v>689</v>
      </c>
      <c r="V27" s="3">
        <v>7932</v>
      </c>
      <c r="W27" s="3">
        <v>4981</v>
      </c>
      <c r="X27" s="3">
        <v>11889</v>
      </c>
      <c r="Y27" s="3">
        <v>23</v>
      </c>
      <c r="Z27" s="3">
        <v>1467</v>
      </c>
      <c r="AA27" s="3">
        <v>2746</v>
      </c>
      <c r="AB27" s="3">
        <v>3879</v>
      </c>
      <c r="AC27" s="3">
        <v>176</v>
      </c>
      <c r="AD27" s="3">
        <v>2692</v>
      </c>
      <c r="AE27" s="3">
        <v>2</v>
      </c>
      <c r="AF27" s="3">
        <v>6339</v>
      </c>
      <c r="AG27" s="3">
        <v>7022</v>
      </c>
    </row>
    <row r="28" spans="1:33" x14ac:dyDescent="0.25">
      <c r="A28" s="1" t="s">
        <v>54</v>
      </c>
      <c r="B28" s="3">
        <v>10608</v>
      </c>
      <c r="C28" s="3">
        <v>7478</v>
      </c>
      <c r="D28" s="3">
        <v>2952</v>
      </c>
      <c r="E28" s="3">
        <f t="shared" si="5"/>
        <v>1</v>
      </c>
      <c r="F28" s="3">
        <v>178</v>
      </c>
      <c r="G28" s="3">
        <v>100</v>
      </c>
      <c r="H28" s="3">
        <f t="shared" si="0"/>
        <v>1</v>
      </c>
      <c r="I28" s="3">
        <v>3598</v>
      </c>
      <c r="J28" s="3">
        <v>3171</v>
      </c>
      <c r="K28" s="3">
        <v>2890</v>
      </c>
      <c r="L28" s="4">
        <v>150</v>
      </c>
      <c r="M28" s="4">
        <f t="shared" si="1"/>
        <v>9000</v>
      </c>
      <c r="N28" s="4">
        <v>165</v>
      </c>
      <c r="O28" s="4">
        <f t="shared" si="2"/>
        <v>9900</v>
      </c>
      <c r="P28" s="4">
        <v>48236</v>
      </c>
      <c r="Q28" s="4">
        <f t="shared" si="3"/>
        <v>2894160</v>
      </c>
      <c r="R28" s="4">
        <v>51220</v>
      </c>
      <c r="S28" s="4">
        <f t="shared" si="4"/>
        <v>3073200</v>
      </c>
      <c r="T28" s="3">
        <v>21047</v>
      </c>
      <c r="U28" s="3">
        <v>700</v>
      </c>
      <c r="V28" s="3">
        <v>9683</v>
      </c>
      <c r="W28" s="3">
        <v>10558</v>
      </c>
      <c r="X28" s="3">
        <v>18571</v>
      </c>
      <c r="Y28" s="3">
        <v>36</v>
      </c>
      <c r="Z28" s="3">
        <v>1862</v>
      </c>
      <c r="AA28" s="3">
        <v>3540</v>
      </c>
      <c r="AB28" s="3">
        <v>5585</v>
      </c>
      <c r="AC28" s="3">
        <v>326</v>
      </c>
      <c r="AD28" s="3">
        <v>5826</v>
      </c>
      <c r="AE28" s="3">
        <v>3</v>
      </c>
      <c r="AF28" s="3">
        <v>9745</v>
      </c>
      <c r="AG28" s="3">
        <v>11302</v>
      </c>
    </row>
    <row r="29" spans="1:33" x14ac:dyDescent="0.25">
      <c r="A29" s="1" t="s">
        <v>55</v>
      </c>
      <c r="B29" s="3">
        <v>1421</v>
      </c>
      <c r="C29" s="3">
        <v>368</v>
      </c>
      <c r="D29" s="3">
        <v>1040</v>
      </c>
      <c r="E29" s="3">
        <f t="shared" si="5"/>
        <v>0</v>
      </c>
      <c r="F29" s="3">
        <v>13</v>
      </c>
      <c r="G29" s="3">
        <v>1</v>
      </c>
      <c r="H29" s="3">
        <f t="shared" si="0"/>
        <v>1</v>
      </c>
      <c r="I29" s="3">
        <v>292</v>
      </c>
      <c r="J29" s="3">
        <v>322</v>
      </c>
      <c r="K29" s="3">
        <v>650</v>
      </c>
      <c r="L29" s="4">
        <v>139</v>
      </c>
      <c r="M29" s="4">
        <f t="shared" si="1"/>
        <v>8340</v>
      </c>
      <c r="N29" s="4">
        <v>131</v>
      </c>
      <c r="O29" s="4">
        <f t="shared" si="2"/>
        <v>7860</v>
      </c>
      <c r="P29" s="4">
        <v>40799</v>
      </c>
      <c r="Q29" s="4">
        <f t="shared" si="3"/>
        <v>2447940</v>
      </c>
      <c r="R29" s="4">
        <v>35594</v>
      </c>
      <c r="S29" s="4">
        <f t="shared" si="4"/>
        <v>2135640</v>
      </c>
      <c r="T29" s="3">
        <v>3577</v>
      </c>
      <c r="U29" s="3">
        <v>126</v>
      </c>
      <c r="V29" s="3">
        <v>1840</v>
      </c>
      <c r="W29" s="3">
        <v>1637</v>
      </c>
      <c r="X29" s="3">
        <v>2917</v>
      </c>
      <c r="Y29" s="3">
        <v>8</v>
      </c>
      <c r="Z29" s="3">
        <v>363</v>
      </c>
      <c r="AA29" s="3">
        <v>754</v>
      </c>
      <c r="AB29" s="3">
        <v>833</v>
      </c>
      <c r="AC29" s="3">
        <v>51</v>
      </c>
      <c r="AD29" s="3">
        <v>743</v>
      </c>
      <c r="AE29" s="3">
        <v>2</v>
      </c>
      <c r="AF29" s="3">
        <v>1730</v>
      </c>
      <c r="AG29" s="3">
        <v>1847</v>
      </c>
    </row>
    <row r="30" spans="1:33" x14ac:dyDescent="0.25">
      <c r="A30" s="1" t="s">
        <v>56</v>
      </c>
      <c r="B30" s="3">
        <v>10685</v>
      </c>
      <c r="C30" s="3">
        <v>6634</v>
      </c>
      <c r="D30" s="3">
        <v>3957</v>
      </c>
      <c r="E30" s="3">
        <f t="shared" si="5"/>
        <v>1</v>
      </c>
      <c r="F30" s="3">
        <v>94</v>
      </c>
      <c r="G30" s="3">
        <v>5</v>
      </c>
      <c r="H30" s="3">
        <f t="shared" si="0"/>
        <v>1</v>
      </c>
      <c r="I30" s="3">
        <v>3374</v>
      </c>
      <c r="J30" s="3">
        <v>3049</v>
      </c>
      <c r="K30" s="3">
        <v>3126</v>
      </c>
      <c r="L30" s="4">
        <v>135</v>
      </c>
      <c r="M30" s="4">
        <f t="shared" si="1"/>
        <v>8100</v>
      </c>
      <c r="N30" s="4">
        <v>137</v>
      </c>
      <c r="O30" s="4">
        <f t="shared" si="2"/>
        <v>8220</v>
      </c>
      <c r="P30" s="4">
        <v>42286</v>
      </c>
      <c r="Q30" s="4">
        <f t="shared" si="3"/>
        <v>2537160</v>
      </c>
      <c r="R30" s="4">
        <v>44867</v>
      </c>
      <c r="S30" s="4">
        <f t="shared" si="4"/>
        <v>2692020</v>
      </c>
      <c r="T30" s="3">
        <v>22000</v>
      </c>
      <c r="U30" s="3">
        <v>1113</v>
      </c>
      <c r="V30" s="3">
        <v>10427</v>
      </c>
      <c r="W30" s="3">
        <v>10266</v>
      </c>
      <c r="X30" s="3">
        <v>19018</v>
      </c>
      <c r="Y30" s="3">
        <v>72</v>
      </c>
      <c r="Z30" s="3">
        <v>2857</v>
      </c>
      <c r="AA30" s="3">
        <v>4831</v>
      </c>
      <c r="AB30" s="3">
        <v>5406</v>
      </c>
      <c r="AC30" s="3">
        <v>342</v>
      </c>
      <c r="AD30" s="3">
        <v>3843</v>
      </c>
      <c r="AE30" s="3">
        <v>2</v>
      </c>
      <c r="AF30" s="3">
        <v>10524</v>
      </c>
      <c r="AG30" s="3">
        <v>11476</v>
      </c>
    </row>
  </sheetData>
  <conditionalFormatting sqref="A1">
    <cfRule type="expression" dxfId="9" priority="5">
      <formula>#REF!&lt;&gt;HZ64987</formula>
    </cfRule>
  </conditionalFormatting>
  <conditionalFormatting sqref="B1">
    <cfRule type="expression" dxfId="8" priority="6">
      <formula>#REF!&lt;&gt;HZ64984</formula>
    </cfRule>
  </conditionalFormatting>
  <conditionalFormatting sqref="C1">
    <cfRule type="expression" dxfId="7" priority="7">
      <formula>#REF!&lt;&gt;HZ64984</formula>
    </cfRule>
  </conditionalFormatting>
  <conditionalFormatting sqref="D1:E1">
    <cfRule type="expression" dxfId="6" priority="8">
      <formula>#REF!&lt;&gt;HZ64984</formula>
    </cfRule>
  </conditionalFormatting>
  <conditionalFormatting sqref="F1">
    <cfRule type="expression" dxfId="5" priority="9">
      <formula>#REF!&lt;&gt;HZ64984</formula>
    </cfRule>
  </conditionalFormatting>
  <conditionalFormatting sqref="I1">
    <cfRule type="expression" dxfId="4" priority="10">
      <formula>#REF!&lt;&gt;HZ64984</formula>
    </cfRule>
  </conditionalFormatting>
  <conditionalFormatting sqref="J1">
    <cfRule type="expression" dxfId="3" priority="11">
      <formula>#REF!&lt;&gt;HZ64984</formula>
    </cfRule>
  </conditionalFormatting>
  <conditionalFormatting sqref="K1">
    <cfRule type="expression" dxfId="2" priority="12">
      <formula>#REF!&lt;&gt;HZ64984</formula>
    </cfRule>
  </conditionalFormatting>
  <conditionalFormatting sqref="T2">
    <cfRule type="expression" dxfId="1" priority="1">
      <formula>#REF!&lt;&gt;JC64987</formula>
    </cfRule>
  </conditionalFormatting>
  <conditionalFormatting sqref="X2">
    <cfRule type="expression" dxfId="0" priority="2">
      <formula>#REF!&lt;&gt;JC64987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2018-11-04T22:23:05Z</dcterms:modified>
</cp:coreProperties>
</file>