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emf" ContentType="image/x-emf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35" windowWidth="10515" windowHeight="9525" activeTab="2"/>
  </bookViews>
  <sheets>
    <sheet name="List1" sheetId="1" r:id="rId1"/>
    <sheet name="Grafy" sheetId="3" r:id="rId2"/>
    <sheet name="Kontingencne tabulky" sheetId="13" r:id="rId3"/>
  </sheets>
  <definedNames>
    <definedName name="_xlnm._FilterDatabase" localSheetId="0" hidden="1">List1!$A$1:$Y$89</definedName>
  </definedNames>
  <calcPr calcId="125725"/>
  <pivotCaches>
    <pivotCache cacheId="15" r:id="rId4"/>
  </pivotCaches>
</workbook>
</file>

<file path=xl/calcChain.xml><?xml version="1.0" encoding="utf-8"?>
<calcChain xmlns="http://schemas.openxmlformats.org/spreadsheetml/2006/main">
  <c r="B29" i="3"/>
  <c r="C29"/>
  <c r="C28"/>
  <c r="B28"/>
  <c r="D24"/>
  <c r="D25"/>
  <c r="D23"/>
  <c r="C25"/>
  <c r="B25"/>
  <c r="B5"/>
</calcChain>
</file>

<file path=xl/comments1.xml><?xml version="1.0" encoding="utf-8"?>
<comments xmlns="http://schemas.openxmlformats.org/spreadsheetml/2006/main">
  <authors>
    <author>cvanova</author>
  </authors>
  <commentList>
    <comment ref="G1" authorId="0">
      <text>
        <r>
          <rPr>
            <b/>
            <sz val="9"/>
            <color indexed="81"/>
            <rFont val="Tahoma"/>
            <family val="2"/>
            <charset val="238"/>
          </rPr>
          <t>cvanova:</t>
        </r>
        <r>
          <rPr>
            <sz val="9"/>
            <color indexed="81"/>
            <rFont val="Tahoma"/>
            <family val="2"/>
            <charset val="238"/>
          </rPr>
          <t xml:space="preserve">
zjisti rok 1. kontroly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38"/>
          </rPr>
          <t>cvanova:</t>
        </r>
        <r>
          <rPr>
            <sz val="9"/>
            <color indexed="81"/>
            <rFont val="Tahoma"/>
            <family val="2"/>
            <charset val="238"/>
          </rPr>
          <t xml:space="preserve">
zjisti dobu mezi 1. a poslední kontrolou
</t>
        </r>
        <r>
          <rPr>
            <b/>
            <sz val="9"/>
            <color indexed="81"/>
            <rFont val="Tahoma"/>
            <family val="2"/>
            <charset val="238"/>
          </rPr>
          <t>v letech</t>
        </r>
      </text>
    </comment>
  </commentList>
</comments>
</file>

<file path=xl/sharedStrings.xml><?xml version="1.0" encoding="utf-8"?>
<sst xmlns="http://schemas.openxmlformats.org/spreadsheetml/2006/main" count="613" uniqueCount="300">
  <si>
    <t>ID</t>
  </si>
  <si>
    <t>Jméno</t>
  </si>
  <si>
    <t>Příjmení</t>
  </si>
  <si>
    <t>Novotná Dana</t>
  </si>
  <si>
    <t>Gábor Jan</t>
  </si>
  <si>
    <t>Machander Vladimír</t>
  </si>
  <si>
    <t>Rohlík</t>
  </si>
  <si>
    <t>Zdeněk</t>
  </si>
  <si>
    <t>Molavec</t>
  </si>
  <si>
    <t>Vladimír</t>
  </si>
  <si>
    <t>Urbánek</t>
  </si>
  <si>
    <t>František</t>
  </si>
  <si>
    <t>Janoušek</t>
  </si>
  <si>
    <t>Josef</t>
  </si>
  <si>
    <t>Novák</t>
  </si>
  <si>
    <t>Vladislav</t>
  </si>
  <si>
    <t>Novotná</t>
  </si>
  <si>
    <t>Dana</t>
  </si>
  <si>
    <t>Gábor</t>
  </si>
  <si>
    <t>Jan</t>
  </si>
  <si>
    <t>Baďura</t>
  </si>
  <si>
    <t>Jaroslav</t>
  </si>
  <si>
    <t>Pavera</t>
  </si>
  <si>
    <t>Gerhard</t>
  </si>
  <si>
    <t>Vohák</t>
  </si>
  <si>
    <t>Karel</t>
  </si>
  <si>
    <t>Kosina</t>
  </si>
  <si>
    <t>Machander</t>
  </si>
  <si>
    <t>Pilnaj</t>
  </si>
  <si>
    <t>Jiří</t>
  </si>
  <si>
    <t>Tomášek</t>
  </si>
  <si>
    <t>Ledvinka</t>
  </si>
  <si>
    <t>Miloš</t>
  </si>
  <si>
    <t>Mráz</t>
  </si>
  <si>
    <t>Pavel</t>
  </si>
  <si>
    <t>Kříž</t>
  </si>
  <si>
    <t>Vecek</t>
  </si>
  <si>
    <t>Bohuslav</t>
  </si>
  <si>
    <t>Marek</t>
  </si>
  <si>
    <t>Stanislav</t>
  </si>
  <si>
    <t>Jandová</t>
  </si>
  <si>
    <t>Věra</t>
  </si>
  <si>
    <t>Stoilová</t>
  </si>
  <si>
    <t>Marie</t>
  </si>
  <si>
    <t>Vápeník</t>
  </si>
  <si>
    <t>Ladislav</t>
  </si>
  <si>
    <t>Polák</t>
  </si>
  <si>
    <t>Václav</t>
  </si>
  <si>
    <t>Čermák</t>
  </si>
  <si>
    <t>Miloslav</t>
  </si>
  <si>
    <t>Skálová</t>
  </si>
  <si>
    <t>Bohuslava</t>
  </si>
  <si>
    <t>Tejmarová</t>
  </si>
  <si>
    <t>Jaromíra</t>
  </si>
  <si>
    <t>Kuthan</t>
  </si>
  <si>
    <t>Kot</t>
  </si>
  <si>
    <t>Mrkvica</t>
  </si>
  <si>
    <t>Podlipský</t>
  </si>
  <si>
    <t>Přibilová</t>
  </si>
  <si>
    <t>Jiřina</t>
  </si>
  <si>
    <t>Jiříková</t>
  </si>
  <si>
    <t>Zdeňka</t>
  </si>
  <si>
    <t>Kovaříková</t>
  </si>
  <si>
    <t>Jaroslava</t>
  </si>
  <si>
    <t>Wenzelová</t>
  </si>
  <si>
    <t>Zdenka</t>
  </si>
  <si>
    <t>Hloušek</t>
  </si>
  <si>
    <t>Miroslav</t>
  </si>
  <si>
    <t>Rust</t>
  </si>
  <si>
    <t>Graham</t>
  </si>
  <si>
    <t>Mužík</t>
  </si>
  <si>
    <t>Pošusta</t>
  </si>
  <si>
    <t>Hromjáková</t>
  </si>
  <si>
    <t>Marcela</t>
  </si>
  <si>
    <t>Sýkora</t>
  </si>
  <si>
    <t>Horák</t>
  </si>
  <si>
    <t>Ivan</t>
  </si>
  <si>
    <t>Vodička</t>
  </si>
  <si>
    <t>Strejček</t>
  </si>
  <si>
    <t>Tirpak</t>
  </si>
  <si>
    <t>Michal</t>
  </si>
  <si>
    <t>Jelínek</t>
  </si>
  <si>
    <t>Znamenáčková</t>
  </si>
  <si>
    <t>Navrátil</t>
  </si>
  <si>
    <t>Hruška</t>
  </si>
  <si>
    <t>Hubený</t>
  </si>
  <si>
    <t>Vlastimil</t>
  </si>
  <si>
    <t>Vaněk</t>
  </si>
  <si>
    <t>Suchomelová</t>
  </si>
  <si>
    <t>Anna</t>
  </si>
  <si>
    <t>Lněnička</t>
  </si>
  <si>
    <t>Ginzl</t>
  </si>
  <si>
    <t>Urbanová</t>
  </si>
  <si>
    <t>Florian</t>
  </si>
  <si>
    <t>Vilímová</t>
  </si>
  <si>
    <t>Blanka</t>
  </si>
  <si>
    <t>Karský</t>
  </si>
  <si>
    <t>Georgij</t>
  </si>
  <si>
    <t>Fridrych</t>
  </si>
  <si>
    <t>Bebr</t>
  </si>
  <si>
    <t>Hejlová</t>
  </si>
  <si>
    <t>Marta</t>
  </si>
  <si>
    <t>Fischer</t>
  </si>
  <si>
    <t>Kašpar</t>
  </si>
  <si>
    <t>Papežík</t>
  </si>
  <si>
    <t>Petr</t>
  </si>
  <si>
    <t>Kinkor</t>
  </si>
  <si>
    <t>Kadlec</t>
  </si>
  <si>
    <t>Běleš</t>
  </si>
  <si>
    <t>Strnadová</t>
  </si>
  <si>
    <t>Milada</t>
  </si>
  <si>
    <t>Říhová</t>
  </si>
  <si>
    <t>Eva</t>
  </si>
  <si>
    <t>Rohlík Zdeňka</t>
  </si>
  <si>
    <t>Molavec Zdeňka</t>
  </si>
  <si>
    <t>Urbánek Zdeňka</t>
  </si>
  <si>
    <t>Janoušek Zdenka</t>
  </si>
  <si>
    <t>Novák Zdenka</t>
  </si>
  <si>
    <t>Novotná Zdeněk</t>
  </si>
  <si>
    <t>Gábor Zdeněk</t>
  </si>
  <si>
    <t>Baďura Zdeněk</t>
  </si>
  <si>
    <t>Pavera Zdeněk</t>
  </si>
  <si>
    <t>Vohák Vlastimil</t>
  </si>
  <si>
    <t>Kosina Vladislav</t>
  </si>
  <si>
    <t>Pilnaj Vladimír</t>
  </si>
  <si>
    <t>Tomášek Vladimír</t>
  </si>
  <si>
    <t>Ledvinka Vladimír</t>
  </si>
  <si>
    <t>Mráz Vladimír</t>
  </si>
  <si>
    <t>Kříž Vladimír</t>
  </si>
  <si>
    <t>Vecek Věra</t>
  </si>
  <si>
    <t>Marek Václav</t>
  </si>
  <si>
    <t>Jandová Václav</t>
  </si>
  <si>
    <t>Stoilová Václav</t>
  </si>
  <si>
    <t>Vápeník Stanislav</t>
  </si>
  <si>
    <t>Polák Petr</t>
  </si>
  <si>
    <t>Čermák Petr</t>
  </si>
  <si>
    <t>Skálová Pavel</t>
  </si>
  <si>
    <t>Tejmarová Pavel</t>
  </si>
  <si>
    <t>Kuthan Pavel</t>
  </si>
  <si>
    <t>Kot Pavel</t>
  </si>
  <si>
    <t>Mrkvica Pavel</t>
  </si>
  <si>
    <t>Podlipský Pavel</t>
  </si>
  <si>
    <t>Přibilová Miroslav</t>
  </si>
  <si>
    <t>Jiříková Miroslav</t>
  </si>
  <si>
    <t>Kovaříková Miloš</t>
  </si>
  <si>
    <t>Wenzelová Miloš</t>
  </si>
  <si>
    <t>Hloušek Miloš</t>
  </si>
  <si>
    <t>Rust Miloslav</t>
  </si>
  <si>
    <t>Mužík Milada</t>
  </si>
  <si>
    <t>Pošusta Michal</t>
  </si>
  <si>
    <t>Hromjáková Michal</t>
  </si>
  <si>
    <t>Tomášek Marta</t>
  </si>
  <si>
    <t>Sýkora Marie</t>
  </si>
  <si>
    <t>Horák Marcela</t>
  </si>
  <si>
    <t>Vodička Marcela</t>
  </si>
  <si>
    <t>Strejček Ladislav</t>
  </si>
  <si>
    <t>Tirpak Karel</t>
  </si>
  <si>
    <t>Jelínek Karel</t>
  </si>
  <si>
    <t>Znamenáčková Karel</t>
  </si>
  <si>
    <t>Navrátil Josef</t>
  </si>
  <si>
    <t>Hruška Josef</t>
  </si>
  <si>
    <t>Hubený Josef</t>
  </si>
  <si>
    <t>Vaněk Josef</t>
  </si>
  <si>
    <t>Suchomelová Josef</t>
  </si>
  <si>
    <t>Lněnička Jiřina</t>
  </si>
  <si>
    <t>Ginzl Jiřina</t>
  </si>
  <si>
    <t>Urbanová Jiří</t>
  </si>
  <si>
    <t>Florian Jiří</t>
  </si>
  <si>
    <t>Vilímová Jiří</t>
  </si>
  <si>
    <t>Karský Jiří</t>
  </si>
  <si>
    <t>Fridrych Jiří</t>
  </si>
  <si>
    <t>Bebr Jaroslava</t>
  </si>
  <si>
    <t>Hejlová Jaroslava</t>
  </si>
  <si>
    <t>Fischer Jaroslav</t>
  </si>
  <si>
    <t>Kašpar Jaroslav</t>
  </si>
  <si>
    <t>Urbanová Jaroslav</t>
  </si>
  <si>
    <t>Papežík Jaroslav</t>
  </si>
  <si>
    <t>Kinkor Jaromíra</t>
  </si>
  <si>
    <t>Kadlec Jan</t>
  </si>
  <si>
    <t>Běleš Jan</t>
  </si>
  <si>
    <t>Strnadová Jan</t>
  </si>
  <si>
    <t>Říhová Jan</t>
  </si>
  <si>
    <t>Novotná Jan</t>
  </si>
  <si>
    <t>Baďura Jan</t>
  </si>
  <si>
    <t>Pavera Ivan</t>
  </si>
  <si>
    <t>Vohák Ivan</t>
  </si>
  <si>
    <t>Kosina Ivan</t>
  </si>
  <si>
    <t>Machander Graham</t>
  </si>
  <si>
    <t>Pilnaj Graham</t>
  </si>
  <si>
    <t>Bebr Gerhard</t>
  </si>
  <si>
    <t>Hejlová Gerhard</t>
  </si>
  <si>
    <t>Fischer Georgij</t>
  </si>
  <si>
    <t>Kašpar František</t>
  </si>
  <si>
    <t>Urbanová Eva</t>
  </si>
  <si>
    <t>Papežík Dana</t>
  </si>
  <si>
    <t>Gábor Bohuslava</t>
  </si>
  <si>
    <t>Baďura Bohuslav</t>
  </si>
  <si>
    <t>Pavera Blanka</t>
  </si>
  <si>
    <t>1. kontrola</t>
  </si>
  <si>
    <t>poslední kontrola</t>
  </si>
  <si>
    <t>pohlaví</t>
  </si>
  <si>
    <t>muž</t>
  </si>
  <si>
    <t>žena</t>
  </si>
  <si>
    <t>tíže postižení</t>
  </si>
  <si>
    <t>brusič kovů</t>
  </si>
  <si>
    <t>dělník</t>
  </si>
  <si>
    <t>vrátný</t>
  </si>
  <si>
    <t>tesař</t>
  </si>
  <si>
    <t>operní zpěvák</t>
  </si>
  <si>
    <t>soustružník</t>
  </si>
  <si>
    <t>obraběč kovů</t>
  </si>
  <si>
    <t>frézař</t>
  </si>
  <si>
    <t>konfekcionér</t>
  </si>
  <si>
    <t>nezaměstnaný klempíř</t>
  </si>
  <si>
    <t>student</t>
  </si>
  <si>
    <t>invalidní důchodce</t>
  </si>
  <si>
    <t>dělník - výroba sportovních potřeb</t>
  </si>
  <si>
    <t>opravář</t>
  </si>
  <si>
    <t>galvanizer</t>
  </si>
  <si>
    <t>servisní technik</t>
  </si>
  <si>
    <t>automechanik</t>
  </si>
  <si>
    <t>ředitel</t>
  </si>
  <si>
    <t>obchodník</t>
  </si>
  <si>
    <t>zámečník</t>
  </si>
  <si>
    <t>výtvarník</t>
  </si>
  <si>
    <t>důchodce</t>
  </si>
  <si>
    <t>dozorce</t>
  </si>
  <si>
    <t>důchodce (inv.)</t>
  </si>
  <si>
    <t>údržbář</t>
  </si>
  <si>
    <t>kontrolor</t>
  </si>
  <si>
    <t>technik</t>
  </si>
  <si>
    <t>operátor</t>
  </si>
  <si>
    <t>nástrojař</t>
  </si>
  <si>
    <t>brusič</t>
  </si>
  <si>
    <t>podlahář</t>
  </si>
  <si>
    <t>instalatér</t>
  </si>
  <si>
    <t>horizontář</t>
  </si>
  <si>
    <t>zedník</t>
  </si>
  <si>
    <t>lékař</t>
  </si>
  <si>
    <t>obráběč kovů</t>
  </si>
  <si>
    <t>seřizovač</t>
  </si>
  <si>
    <t>stát. zaměstnanec</t>
  </si>
  <si>
    <t>práce na počítači</t>
  </si>
  <si>
    <t>projektant</t>
  </si>
  <si>
    <t>správce výpočetní techniky</t>
  </si>
  <si>
    <t>technický ředitel</t>
  </si>
  <si>
    <t>skladník</t>
  </si>
  <si>
    <t>programátor</t>
  </si>
  <si>
    <t>OSVČ</t>
  </si>
  <si>
    <t>správce bazénu</t>
  </si>
  <si>
    <t>učeń</t>
  </si>
  <si>
    <t>provozní</t>
  </si>
  <si>
    <t>povolání</t>
  </si>
  <si>
    <t>délka onemocnění</t>
  </si>
  <si>
    <t>krátká</t>
  </si>
  <si>
    <t>střední</t>
  </si>
  <si>
    <t>dlouhá</t>
  </si>
  <si>
    <t>výška</t>
  </si>
  <si>
    <t>váha</t>
  </si>
  <si>
    <t>Tep před</t>
  </si>
  <si>
    <t>Tep po</t>
  </si>
  <si>
    <t>Oblíbená činnost - film</t>
  </si>
  <si>
    <t>Oblíbená činnost - procházka</t>
  </si>
  <si>
    <t>Oblíbená činnost - nákupy</t>
  </si>
  <si>
    <t>Oblíbená činnost - lenošení</t>
  </si>
  <si>
    <t>Oblíbená činnost - sport</t>
  </si>
  <si>
    <t>Počet operací</t>
  </si>
  <si>
    <t>Leukocyty</t>
  </si>
  <si>
    <t>Potomek</t>
  </si>
  <si>
    <t>KOLÁČOVÝ GRAF</t>
  </si>
  <si>
    <t>Muži</t>
  </si>
  <si>
    <t>Ženy</t>
  </si>
  <si>
    <t>Celkem</t>
  </si>
  <si>
    <t>SLOUPCOVÝ GRAF</t>
  </si>
  <si>
    <t>Nemoc</t>
  </si>
  <si>
    <t>Zdraví</t>
  </si>
  <si>
    <t>VĚK v letech</t>
  </si>
  <si>
    <t>max</t>
  </si>
  <si>
    <t>průměr</t>
  </si>
  <si>
    <t>min</t>
  </si>
  <si>
    <t>KRABICOVÝ GRAF</t>
  </si>
  <si>
    <t>1. kontrola rok</t>
  </si>
  <si>
    <t>rozdíl datumů</t>
  </si>
  <si>
    <t>Počet</t>
  </si>
  <si>
    <t>BODOVÝ GRAF</t>
  </si>
  <si>
    <r>
      <t xml:space="preserve">spojnicový se značkamy: čáry </t>
    </r>
    <r>
      <rPr>
        <i/>
        <sz val="11"/>
        <color theme="1"/>
        <rFont val="Arial"/>
        <family val="2"/>
        <charset val="238"/>
      </rPr>
      <t>→</t>
    </r>
    <r>
      <rPr>
        <i/>
        <sz val="11"/>
        <color theme="1"/>
        <rFont val="Calibri"/>
        <family val="2"/>
        <charset val="238"/>
      </rPr>
      <t xml:space="preserve"> spojnice extrémů</t>
    </r>
  </si>
  <si>
    <t>nemoc</t>
  </si>
  <si>
    <t>%</t>
  </si>
  <si>
    <t>Popisky sloupců</t>
  </si>
  <si>
    <t>Celkový součet</t>
  </si>
  <si>
    <t>Popisky řádků</t>
  </si>
  <si>
    <t>Počet z pohlaví</t>
  </si>
  <si>
    <t>Kontingenčné tabuľky</t>
  </si>
  <si>
    <t>Stĺpce</t>
  </si>
  <si>
    <t>Riadky</t>
  </si>
  <si>
    <t>Pohlaví</t>
  </si>
  <si>
    <t>Délka nemoci</t>
  </si>
  <si>
    <t>Tíha postižení</t>
  </si>
  <si>
    <t>Tíže postižení</t>
  </si>
  <si>
    <t>Kontingenčný graf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</si>
</sst>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7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i/>
      <sz val="11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00206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3" fillId="0" borderId="0"/>
  </cellStyleXfs>
  <cellXfs count="25">
    <xf numFmtId="0" fontId="0" fillId="0" borderId="0" xfId="0"/>
    <xf numFmtId="14" fontId="0" fillId="0" borderId="0" xfId="0" applyNumberFormat="1"/>
    <xf numFmtId="0" fontId="2" fillId="0" borderId="0" xfId="1"/>
    <xf numFmtId="0" fontId="2" fillId="0" borderId="0" xfId="1"/>
    <xf numFmtId="0" fontId="3" fillId="0" borderId="0" xfId="3" applyFont="1"/>
    <xf numFmtId="1" fontId="2" fillId="0" borderId="1" xfId="1" applyNumberFormat="1" applyBorder="1"/>
    <xf numFmtId="164" fontId="2" fillId="0" borderId="0" xfId="1" applyNumberFormat="1"/>
    <xf numFmtId="0" fontId="4" fillId="0" borderId="0" xfId="2" applyFont="1" applyFill="1" applyBorder="1" applyAlignment="1">
      <alignment horizontal="right" wrapText="1"/>
    </xf>
    <xf numFmtId="0" fontId="2" fillId="0" borderId="0" xfId="1"/>
    <xf numFmtId="0" fontId="2" fillId="0" borderId="0" xfId="1"/>
    <xf numFmtId="0" fontId="2" fillId="0" borderId="0" xfId="1" applyFill="1"/>
    <xf numFmtId="1" fontId="2" fillId="0" borderId="1" xfId="1" applyNumberFormat="1" applyBorder="1"/>
    <xf numFmtId="164" fontId="2" fillId="0" borderId="0" xfId="1" applyNumberFormat="1"/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0" fillId="2" borderId="0" xfId="0" applyFill="1"/>
    <xf numFmtId="0" fontId="0" fillId="0" borderId="0" xfId="0" applyNumberFormat="1"/>
    <xf numFmtId="0" fontId="1" fillId="3" borderId="0" xfId="0" applyNumberFormat="1" applyFont="1" applyFill="1" applyAlignment="1">
      <alignment wrapText="1"/>
    </xf>
    <xf numFmtId="0" fontId="5" fillId="0" borderId="0" xfId="0" applyFont="1"/>
    <xf numFmtId="0" fontId="1" fillId="4" borderId="0" xfId="0" applyFont="1" applyFill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5" borderId="0" xfId="0" applyFill="1"/>
    <xf numFmtId="0" fontId="10" fillId="4" borderId="0" xfId="0" applyFont="1" applyFill="1"/>
    <xf numFmtId="0" fontId="0" fillId="4" borderId="0" xfId="0" applyFill="1" applyAlignment="1">
      <alignment horizontal="left"/>
    </xf>
  </cellXfs>
  <cellStyles count="4">
    <cellStyle name="normální" xfId="0" builtinId="0"/>
    <cellStyle name="normální 2" xfId="1"/>
    <cellStyle name="normální_Kardiologie" xfId="2"/>
    <cellStyle name="normální_Seši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92D050"/>
              </a:solidFill>
            </c:spPr>
          </c:dPt>
          <c:dLbls>
            <c:numFmt formatCode="0.0%" sourceLinked="0"/>
            <c:dLblPos val="outEnd"/>
            <c:showPercent val="1"/>
            <c:showLeaderLines val="1"/>
          </c:dLbls>
          <c:cat>
            <c:strRef>
              <c:f>Grafy!$A$3:$A$4</c:f>
              <c:strCache>
                <c:ptCount val="2"/>
                <c:pt idx="0">
                  <c:v>Muži</c:v>
                </c:pt>
                <c:pt idx="1">
                  <c:v>Ženy</c:v>
                </c:pt>
              </c:strCache>
            </c:strRef>
          </c:cat>
          <c:val>
            <c:numRef>
              <c:f>Grafy!$B$3:$B$4</c:f>
              <c:numCache>
                <c:formatCode>General</c:formatCode>
                <c:ptCount val="2"/>
                <c:pt idx="0">
                  <c:v>25</c:v>
                </c:pt>
                <c:pt idx="1">
                  <c:v>64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sk-SK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plotArea>
      <c:layout>
        <c:manualLayout>
          <c:layoutTarget val="inner"/>
          <c:xMode val="edge"/>
          <c:yMode val="edge"/>
          <c:x val="0.14376377952755906"/>
          <c:y val="6.1689632545931773E-2"/>
          <c:w val="0.65478915135608073"/>
          <c:h val="0.8281714785651797"/>
        </c:manualLayout>
      </c:layout>
      <c:barChart>
        <c:barDir val="col"/>
        <c:grouping val="clustered"/>
        <c:ser>
          <c:idx val="0"/>
          <c:order val="0"/>
          <c:tx>
            <c:strRef>
              <c:f>Grafy!$A$28</c:f>
              <c:strCache>
                <c:ptCount val="1"/>
                <c:pt idx="0">
                  <c:v>Muži</c:v>
                </c:pt>
              </c:strCache>
            </c:strRef>
          </c:tx>
          <c:dLbls>
            <c:numFmt formatCode="0.0%" sourceLinked="0"/>
            <c:showVal val="1"/>
          </c:dLbls>
          <c:cat>
            <c:strRef>
              <c:f>Grafy!$B$27:$C$27</c:f>
              <c:strCache>
                <c:ptCount val="2"/>
                <c:pt idx="0">
                  <c:v>Nemoc</c:v>
                </c:pt>
                <c:pt idx="1">
                  <c:v>Zdraví</c:v>
                </c:pt>
              </c:strCache>
            </c:strRef>
          </c:cat>
          <c:val>
            <c:numRef>
              <c:f>Grafy!$B$28:$C$28</c:f>
              <c:numCache>
                <c:formatCode>General</c:formatCode>
                <c:ptCount val="2"/>
                <c:pt idx="0">
                  <c:v>0.8</c:v>
                </c:pt>
                <c:pt idx="1">
                  <c:v>0.2</c:v>
                </c:pt>
              </c:numCache>
            </c:numRef>
          </c:val>
        </c:ser>
        <c:ser>
          <c:idx val="1"/>
          <c:order val="1"/>
          <c:tx>
            <c:strRef>
              <c:f>Grafy!$A$29</c:f>
              <c:strCache>
                <c:ptCount val="1"/>
                <c:pt idx="0">
                  <c:v>Ženy</c:v>
                </c:pt>
              </c:strCache>
            </c:strRef>
          </c:tx>
          <c:dLbls>
            <c:numFmt formatCode="0.0%" sourceLinked="0"/>
            <c:showVal val="1"/>
          </c:dLbls>
          <c:cat>
            <c:strRef>
              <c:f>Grafy!$B$27:$C$27</c:f>
              <c:strCache>
                <c:ptCount val="2"/>
                <c:pt idx="0">
                  <c:v>Nemoc</c:v>
                </c:pt>
                <c:pt idx="1">
                  <c:v>Zdraví</c:v>
                </c:pt>
              </c:strCache>
            </c:strRef>
          </c:cat>
          <c:val>
            <c:numRef>
              <c:f>Grafy!$B$29:$C$29</c:f>
              <c:numCache>
                <c:formatCode>General</c:formatCode>
                <c:ptCount val="2"/>
                <c:pt idx="0">
                  <c:v>0.375</c:v>
                </c:pt>
                <c:pt idx="1">
                  <c:v>0.625</c:v>
                </c:pt>
              </c:numCache>
            </c:numRef>
          </c:val>
        </c:ser>
        <c:axId val="97743232"/>
        <c:axId val="97833344"/>
      </c:barChart>
      <c:catAx>
        <c:axId val="97743232"/>
        <c:scaling>
          <c:orientation val="minMax"/>
        </c:scaling>
        <c:axPos val="b"/>
        <c:tickLblPos val="nextTo"/>
        <c:crossAx val="97833344"/>
        <c:crosses val="autoZero"/>
        <c:auto val="1"/>
        <c:lblAlgn val="ctr"/>
        <c:lblOffset val="100"/>
      </c:catAx>
      <c:valAx>
        <c:axId val="97833344"/>
        <c:scaling>
          <c:orientation val="minMax"/>
          <c:max val="1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Relativní čenost</a:t>
                </a:r>
                <a:endParaRPr lang="en-US"/>
              </a:p>
            </c:rich>
          </c:tx>
          <c:layout/>
        </c:title>
        <c:numFmt formatCode="0%" sourceLinked="0"/>
        <c:tickLblPos val="nextTo"/>
        <c:crossAx val="977432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</c:legend>
    <c:plotVisOnly val="1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sk-SK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plotArea>
      <c:layout/>
      <c:scatterChart>
        <c:scatterStyle val="lineMarker"/>
        <c:ser>
          <c:idx val="0"/>
          <c:order val="0"/>
          <c:tx>
            <c:v>muži</c:v>
          </c:tx>
          <c:spPr>
            <a:ln w="28575">
              <a:noFill/>
            </a:ln>
          </c:spPr>
          <c:xVal>
            <c:numRef>
              <c:f>Grafy!$A$59:$A$76</c:f>
              <c:numCache>
                <c:formatCode>0</c:formatCode>
                <c:ptCount val="18"/>
                <c:pt idx="0">
                  <c:v>158.16412360407412</c:v>
                </c:pt>
                <c:pt idx="1">
                  <c:v>158.820687829284</c:v>
                </c:pt>
                <c:pt idx="2">
                  <c:v>161.53089109109715</c:v>
                </c:pt>
                <c:pt idx="3">
                  <c:v>167.22316831845092</c:v>
                </c:pt>
                <c:pt idx="4">
                  <c:v>170.22370502643753</c:v>
                </c:pt>
                <c:pt idx="5">
                  <c:v>172.2649294603616</c:v>
                </c:pt>
                <c:pt idx="6">
                  <c:v>174.32075128424913</c:v>
                </c:pt>
                <c:pt idx="7">
                  <c:v>174.86792603420326</c:v>
                </c:pt>
                <c:pt idx="8">
                  <c:v>175.95952431263868</c:v>
                </c:pt>
                <c:pt idx="9">
                  <c:v>176.99767840866116</c:v>
                </c:pt>
                <c:pt idx="10">
                  <c:v>177.65818756713998</c:v>
                </c:pt>
                <c:pt idx="11">
                  <c:v>178.13842350704363</c:v>
                </c:pt>
                <c:pt idx="12">
                  <c:v>179.14715544946375</c:v>
                </c:pt>
                <c:pt idx="13">
                  <c:v>188.65672973304754</c:v>
                </c:pt>
                <c:pt idx="14">
                  <c:v>192.7647354020155</c:v>
                </c:pt>
                <c:pt idx="15">
                  <c:v>197.33133103698492</c:v>
                </c:pt>
                <c:pt idx="16">
                  <c:v>199.72211975953542</c:v>
                </c:pt>
                <c:pt idx="17">
                  <c:v>203.75654730712995</c:v>
                </c:pt>
              </c:numCache>
            </c:numRef>
          </c:xVal>
          <c:yVal>
            <c:numRef>
              <c:f>Grafy!$B$59:$B$76</c:f>
              <c:numCache>
                <c:formatCode>0.0</c:formatCode>
                <c:ptCount val="18"/>
                <c:pt idx="0">
                  <c:v>63.191099216928706</c:v>
                </c:pt>
                <c:pt idx="1">
                  <c:v>66.297214617370628</c:v>
                </c:pt>
                <c:pt idx="2">
                  <c:v>67.449726303457282</c:v>
                </c:pt>
                <c:pt idx="3">
                  <c:v>55.967314766312484</c:v>
                </c:pt>
                <c:pt idx="4">
                  <c:v>59.194888636702672</c:v>
                </c:pt>
                <c:pt idx="5">
                  <c:v>65.181542014179286</c:v>
                </c:pt>
                <c:pt idx="6">
                  <c:v>67.821959747525398</c:v>
                </c:pt>
                <c:pt idx="7">
                  <c:v>70.240110618178733</c:v>
                </c:pt>
                <c:pt idx="8">
                  <c:v>67.772351359017193</c:v>
                </c:pt>
                <c:pt idx="9">
                  <c:v>49.801554597215727</c:v>
                </c:pt>
                <c:pt idx="10">
                  <c:v>60.733367136854213</c:v>
                </c:pt>
                <c:pt idx="11">
                  <c:v>66.742375894100405</c:v>
                </c:pt>
                <c:pt idx="12">
                  <c:v>65.649672579602338</c:v>
                </c:pt>
                <c:pt idx="13">
                  <c:v>68.378011165768839</c:v>
                </c:pt>
                <c:pt idx="14">
                  <c:v>57.638997860485688</c:v>
                </c:pt>
                <c:pt idx="15">
                  <c:v>61.547305777785368</c:v>
                </c:pt>
                <c:pt idx="16">
                  <c:v>64.692802298814058</c:v>
                </c:pt>
                <c:pt idx="17">
                  <c:v>70.039530656649731</c:v>
                </c:pt>
              </c:numCache>
            </c:numRef>
          </c:yVal>
        </c:ser>
        <c:ser>
          <c:idx val="1"/>
          <c:order val="1"/>
          <c:tx>
            <c:v>ženy</c:v>
          </c:tx>
          <c:spPr>
            <a:ln w="25400">
              <a:noFill/>
            </a:ln>
          </c:spPr>
          <c:marker>
            <c:symbol val="square"/>
            <c:size val="6"/>
          </c:marker>
          <c:xVal>
            <c:numRef>
              <c:f>Grafy!$A$77:$A$87</c:f>
              <c:numCache>
                <c:formatCode>0</c:formatCode>
                <c:ptCount val="11"/>
                <c:pt idx="0">
                  <c:v>163.09567672549747</c:v>
                </c:pt>
                <c:pt idx="1">
                  <c:v>169.13299350533634</c:v>
                </c:pt>
                <c:pt idx="2">
                  <c:v>173.09795839508297</c:v>
                </c:pt>
                <c:pt idx="3">
                  <c:v>176.29759486197145</c:v>
                </c:pt>
                <c:pt idx="4">
                  <c:v>176.34507048540399</c:v>
                </c:pt>
                <c:pt idx="5">
                  <c:v>176.73009369871579</c:v>
                </c:pt>
                <c:pt idx="6">
                  <c:v>181.34853053168627</c:v>
                </c:pt>
                <c:pt idx="7">
                  <c:v>182.44257307713269</c:v>
                </c:pt>
                <c:pt idx="8">
                  <c:v>190.95022525987588</c:v>
                </c:pt>
                <c:pt idx="9">
                  <c:v>191.9835021905601</c:v>
                </c:pt>
                <c:pt idx="10">
                  <c:v>193.426415534922</c:v>
                </c:pt>
              </c:numCache>
            </c:numRef>
          </c:xVal>
          <c:yVal>
            <c:numRef>
              <c:f>Grafy!$B$77:$B$87</c:f>
              <c:numCache>
                <c:formatCode>0.0</c:formatCode>
                <c:ptCount val="11"/>
                <c:pt idx="0">
                  <c:v>62.540460349700879</c:v>
                </c:pt>
                <c:pt idx="1">
                  <c:v>57.630212141666561</c:v>
                </c:pt>
                <c:pt idx="2">
                  <c:v>68.098750817589462</c:v>
                </c:pt>
                <c:pt idx="3">
                  <c:v>69.472133292001672</c:v>
                </c:pt>
                <c:pt idx="4">
                  <c:v>69.769410730223171</c:v>
                </c:pt>
                <c:pt idx="5">
                  <c:v>66.203618517611176</c:v>
                </c:pt>
                <c:pt idx="6">
                  <c:v>62.907755237538368</c:v>
                </c:pt>
                <c:pt idx="7">
                  <c:v>60.706482473469805</c:v>
                </c:pt>
                <c:pt idx="8">
                  <c:v>61.369840624101926</c:v>
                </c:pt>
                <c:pt idx="9">
                  <c:v>58.982039591646753</c:v>
                </c:pt>
                <c:pt idx="10">
                  <c:v>54.432483339915052</c:v>
                </c:pt>
              </c:numCache>
            </c:numRef>
          </c:yVal>
        </c:ser>
        <c:axId val="110856832"/>
        <c:axId val="110874624"/>
      </c:scatterChart>
      <c:valAx>
        <c:axId val="110856832"/>
        <c:scaling>
          <c:orientation val="minMax"/>
          <c:min val="1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Výška</a:t>
                </a:r>
                <a:r>
                  <a:rPr lang="cs-CZ" baseline="0"/>
                  <a:t> </a:t>
                </a:r>
                <a:r>
                  <a:rPr lang="en-US" baseline="0"/>
                  <a:t>[cm]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050218722659668"/>
              <c:y val="0.87662037037037122"/>
            </c:manualLayout>
          </c:layout>
        </c:title>
        <c:numFmt formatCode="0" sourceLinked="1"/>
        <c:tickLblPos val="nextTo"/>
        <c:crossAx val="110874624"/>
        <c:crosses val="autoZero"/>
        <c:crossBetween val="midCat"/>
      </c:valAx>
      <c:valAx>
        <c:axId val="110874624"/>
        <c:scaling>
          <c:orientation val="minMax"/>
          <c:min val="45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Váha [kg]</a:t>
                </a:r>
              </a:p>
            </c:rich>
          </c:tx>
          <c:layout/>
        </c:title>
        <c:numFmt formatCode="0.0" sourceLinked="1"/>
        <c:tickLblPos val="nextTo"/>
        <c:crossAx val="110856832"/>
        <c:crosses val="autoZero"/>
        <c:crossBetween val="midCat"/>
      </c:valAx>
    </c:plotArea>
    <c:legend>
      <c:legendPos val="r"/>
      <c:layout/>
    </c:legend>
    <c:plotVisOnly val="1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sk-SK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plotArea>
      <c:layout>
        <c:manualLayout>
          <c:layoutTarget val="inner"/>
          <c:xMode val="edge"/>
          <c:yMode val="edge"/>
          <c:x val="0.17647222222222234"/>
          <c:y val="4.4674400906987224E-2"/>
          <c:w val="0.66192366579177653"/>
          <c:h val="0.7392902514404640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Grafy!$A$59:$A$87</c:f>
              <c:numCache>
                <c:formatCode>0</c:formatCode>
                <c:ptCount val="29"/>
                <c:pt idx="0">
                  <c:v>158.16412360407412</c:v>
                </c:pt>
                <c:pt idx="1">
                  <c:v>158.820687829284</c:v>
                </c:pt>
                <c:pt idx="2">
                  <c:v>161.53089109109715</c:v>
                </c:pt>
                <c:pt idx="3">
                  <c:v>167.22316831845092</c:v>
                </c:pt>
                <c:pt idx="4">
                  <c:v>170.22370502643753</c:v>
                </c:pt>
                <c:pt idx="5">
                  <c:v>172.2649294603616</c:v>
                </c:pt>
                <c:pt idx="6">
                  <c:v>174.32075128424913</c:v>
                </c:pt>
                <c:pt idx="7">
                  <c:v>174.86792603420326</c:v>
                </c:pt>
                <c:pt idx="8">
                  <c:v>175.95952431263868</c:v>
                </c:pt>
                <c:pt idx="9">
                  <c:v>176.99767840866116</c:v>
                </c:pt>
                <c:pt idx="10">
                  <c:v>177.65818756713998</c:v>
                </c:pt>
                <c:pt idx="11">
                  <c:v>178.13842350704363</c:v>
                </c:pt>
                <c:pt idx="12">
                  <c:v>179.14715544946375</c:v>
                </c:pt>
                <c:pt idx="13">
                  <c:v>188.65672973304754</c:v>
                </c:pt>
                <c:pt idx="14">
                  <c:v>192.7647354020155</c:v>
                </c:pt>
                <c:pt idx="15">
                  <c:v>197.33133103698492</c:v>
                </c:pt>
                <c:pt idx="16">
                  <c:v>199.72211975953542</c:v>
                </c:pt>
                <c:pt idx="17">
                  <c:v>203.75654730712995</c:v>
                </c:pt>
                <c:pt idx="18">
                  <c:v>163.09567672549747</c:v>
                </c:pt>
                <c:pt idx="19">
                  <c:v>169.13299350533634</c:v>
                </c:pt>
                <c:pt idx="20">
                  <c:v>173.09795839508297</c:v>
                </c:pt>
                <c:pt idx="21">
                  <c:v>176.29759486197145</c:v>
                </c:pt>
                <c:pt idx="22">
                  <c:v>176.34507048540399</c:v>
                </c:pt>
                <c:pt idx="23">
                  <c:v>176.73009369871579</c:v>
                </c:pt>
                <c:pt idx="24">
                  <c:v>181.34853053168627</c:v>
                </c:pt>
                <c:pt idx="25">
                  <c:v>182.44257307713269</c:v>
                </c:pt>
                <c:pt idx="26">
                  <c:v>190.95022525987588</c:v>
                </c:pt>
                <c:pt idx="27">
                  <c:v>191.9835021905601</c:v>
                </c:pt>
                <c:pt idx="28">
                  <c:v>193.426415534922</c:v>
                </c:pt>
              </c:numCache>
            </c:numRef>
          </c:xVal>
          <c:yVal>
            <c:numRef>
              <c:f>Grafy!$B$59:$B$87</c:f>
              <c:numCache>
                <c:formatCode>0.0</c:formatCode>
                <c:ptCount val="29"/>
                <c:pt idx="0">
                  <c:v>63.191099216928706</c:v>
                </c:pt>
                <c:pt idx="1">
                  <c:v>66.297214617370628</c:v>
                </c:pt>
                <c:pt idx="2">
                  <c:v>67.449726303457282</c:v>
                </c:pt>
                <c:pt idx="3">
                  <c:v>55.967314766312484</c:v>
                </c:pt>
                <c:pt idx="4">
                  <c:v>59.194888636702672</c:v>
                </c:pt>
                <c:pt idx="5">
                  <c:v>65.181542014179286</c:v>
                </c:pt>
                <c:pt idx="6">
                  <c:v>67.821959747525398</c:v>
                </c:pt>
                <c:pt idx="7">
                  <c:v>70.240110618178733</c:v>
                </c:pt>
                <c:pt idx="8">
                  <c:v>67.772351359017193</c:v>
                </c:pt>
                <c:pt idx="9">
                  <c:v>49.801554597215727</c:v>
                </c:pt>
                <c:pt idx="10">
                  <c:v>60.733367136854213</c:v>
                </c:pt>
                <c:pt idx="11">
                  <c:v>66.742375894100405</c:v>
                </c:pt>
                <c:pt idx="12">
                  <c:v>65.649672579602338</c:v>
                </c:pt>
                <c:pt idx="13">
                  <c:v>68.378011165768839</c:v>
                </c:pt>
                <c:pt idx="14">
                  <c:v>57.638997860485688</c:v>
                </c:pt>
                <c:pt idx="15">
                  <c:v>61.547305777785368</c:v>
                </c:pt>
                <c:pt idx="16">
                  <c:v>64.692802298814058</c:v>
                </c:pt>
                <c:pt idx="17">
                  <c:v>70.039530656649731</c:v>
                </c:pt>
                <c:pt idx="18">
                  <c:v>62.540460349700879</c:v>
                </c:pt>
                <c:pt idx="19">
                  <c:v>57.630212141666561</c:v>
                </c:pt>
                <c:pt idx="20">
                  <c:v>68.098750817589462</c:v>
                </c:pt>
                <c:pt idx="21">
                  <c:v>69.472133292001672</c:v>
                </c:pt>
                <c:pt idx="22">
                  <c:v>69.769410730223171</c:v>
                </c:pt>
                <c:pt idx="23">
                  <c:v>66.203618517611176</c:v>
                </c:pt>
                <c:pt idx="24">
                  <c:v>62.907755237538368</c:v>
                </c:pt>
                <c:pt idx="25">
                  <c:v>60.706482473469805</c:v>
                </c:pt>
                <c:pt idx="26">
                  <c:v>61.369840624101926</c:v>
                </c:pt>
                <c:pt idx="27">
                  <c:v>58.982039591646753</c:v>
                </c:pt>
                <c:pt idx="28">
                  <c:v>54.432483339915052</c:v>
                </c:pt>
              </c:numCache>
            </c:numRef>
          </c:yVal>
        </c:ser>
        <c:axId val="126119936"/>
        <c:axId val="126122624"/>
      </c:scatterChart>
      <c:valAx>
        <c:axId val="126119936"/>
        <c:scaling>
          <c:orientation val="minMax"/>
          <c:min val="1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Výška</a:t>
                </a:r>
                <a:r>
                  <a:rPr lang="cs-CZ" baseline="0"/>
                  <a:t> </a:t>
                </a:r>
                <a:r>
                  <a:rPr lang="en-US" baseline="0"/>
                  <a:t>[cm]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050218722659668"/>
              <c:y val="0.87662037037037166"/>
            </c:manualLayout>
          </c:layout>
        </c:title>
        <c:numFmt formatCode="0" sourceLinked="1"/>
        <c:tickLblPos val="nextTo"/>
        <c:crossAx val="126122624"/>
        <c:crosses val="autoZero"/>
        <c:crossBetween val="midCat"/>
        <c:majorUnit val="10"/>
      </c:valAx>
      <c:valAx>
        <c:axId val="126122624"/>
        <c:scaling>
          <c:orientation val="minMax"/>
          <c:min val="45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Váha [kg]</a:t>
                </a:r>
              </a:p>
            </c:rich>
          </c:tx>
          <c:layout/>
        </c:title>
        <c:numFmt formatCode="0.0" sourceLinked="1"/>
        <c:tickLblPos val="nextTo"/>
        <c:crossAx val="126119936"/>
        <c:crosses val="autoZero"/>
        <c:crossBetween val="midCat"/>
      </c:valAx>
    </c:plotArea>
    <c:plotVisOnly val="1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sk-SK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pivotSource>
    <c:name>[Cvicenie 3.xlsx]Kontingencne tabulky!Kontingenční tabulka 7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Kontingenčný graf</a:t>
            </a:r>
          </a:p>
        </c:rich>
      </c:tx>
      <c:layout/>
    </c:title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k-SK"/>
            </a:p>
          </c:txPr>
          <c:showVal val="1"/>
        </c:dLbl>
      </c:pivotFmt>
      <c:pivotFmt>
        <c:idx val="3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k-SK"/>
            </a:p>
          </c:txPr>
          <c:showVal val="1"/>
        </c:dLbl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'Kontingencne tabulky'!$B$11:$B$12</c:f>
              <c:strCache>
                <c:ptCount val="1"/>
                <c:pt idx="0">
                  <c:v>muž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sk-SK"/>
              </a:p>
            </c:txPr>
            <c:showVal val="1"/>
          </c:dLbls>
          <c:cat>
            <c:strRef>
              <c:f>'Kontingencne tabulky'!$A$13:$A$15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'Kontingencne tabulky'!$B$13:$B$15</c:f>
              <c:numCache>
                <c:formatCode>General</c:formatCode>
                <c:ptCount val="2"/>
                <c:pt idx="0">
                  <c:v>9</c:v>
                </c:pt>
                <c:pt idx="1">
                  <c:v>49</c:v>
                </c:pt>
              </c:numCache>
            </c:numRef>
          </c:val>
        </c:ser>
        <c:ser>
          <c:idx val="1"/>
          <c:order val="1"/>
          <c:tx>
            <c:strRef>
              <c:f>'Kontingencne tabulky'!$C$11:$C$12</c:f>
              <c:strCache>
                <c:ptCount val="1"/>
                <c:pt idx="0">
                  <c:v>žena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sk-SK"/>
              </a:p>
            </c:txPr>
            <c:showVal val="1"/>
          </c:dLbls>
          <c:cat>
            <c:strRef>
              <c:f>'Kontingencne tabulky'!$A$13:$A$15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'Kontingencne tabulky'!$C$13:$C$15</c:f>
              <c:numCache>
                <c:formatCode>General</c:formatCode>
                <c:ptCount val="2"/>
                <c:pt idx="0">
                  <c:v>5</c:v>
                </c:pt>
                <c:pt idx="1">
                  <c:v>25</c:v>
                </c:pt>
              </c:numCache>
            </c:numRef>
          </c:val>
        </c:ser>
        <c:axId val="129301504"/>
        <c:axId val="131040768"/>
      </c:barChart>
      <c:catAx>
        <c:axId val="1293015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Nemoc</a:t>
                </a:r>
                <a:endParaRPr lang="en-US"/>
              </a:p>
            </c:rich>
          </c:tx>
          <c:layout/>
        </c:title>
        <c:majorTickMark val="none"/>
        <c:tickLblPos val="nextTo"/>
        <c:crossAx val="131040768"/>
        <c:crosses val="autoZero"/>
        <c:auto val="1"/>
        <c:lblAlgn val="ctr"/>
        <c:lblOffset val="100"/>
      </c:catAx>
      <c:valAx>
        <c:axId val="13104076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Počet</a:t>
                </a:r>
              </a:p>
            </c:rich>
          </c:tx>
          <c:layout/>
        </c:title>
        <c:numFmt formatCode="General" sourceLinked="1"/>
        <c:tickLblPos val="nextTo"/>
        <c:crossAx val="1293015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emf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268671</xdr:colOff>
      <xdr:row>3</xdr:row>
      <xdr:rowOff>150101</xdr:rowOff>
    </xdr:from>
    <xdr:to>
      <xdr:col>8</xdr:col>
      <xdr:colOff>459171</xdr:colOff>
      <xdr:row>15</xdr:row>
      <xdr:rowOff>18722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133350</xdr:colOff>
      <xdr:row>18</xdr:row>
      <xdr:rowOff>66675</xdr:rowOff>
    </xdr:from>
    <xdr:to>
      <xdr:col>13</xdr:col>
      <xdr:colOff>438150</xdr:colOff>
      <xdr:row>32</xdr:row>
      <xdr:rowOff>142875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419100</xdr:colOff>
      <xdr:row>57</xdr:row>
      <xdr:rowOff>38100</xdr:rowOff>
    </xdr:from>
    <xdr:to>
      <xdr:col>11</xdr:col>
      <xdr:colOff>114300</xdr:colOff>
      <xdr:row>74</xdr:row>
      <xdr:rowOff>19050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419100</xdr:colOff>
      <xdr:row>76</xdr:row>
      <xdr:rowOff>0</xdr:rowOff>
    </xdr:from>
    <xdr:to>
      <xdr:col>11</xdr:col>
      <xdr:colOff>114300</xdr:colOff>
      <xdr:row>92</xdr:row>
      <xdr:rowOff>171450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7</xdr:col>
      <xdr:colOff>19050</xdr:colOff>
      <xdr:row>37</xdr:row>
      <xdr:rowOff>161925</xdr:rowOff>
    </xdr:from>
    <xdr:to>
      <xdr:col>12</xdr:col>
      <xdr:colOff>600075</xdr:colOff>
      <xdr:row>52</xdr:row>
      <xdr:rowOff>57150</xdr:rowOff>
    </xdr:to>
    <xdr:pic>
      <xdr:nvPicPr>
        <xdr:cNvPr id="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933950" y="7210425"/>
          <a:ext cx="3629025" cy="27527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5</xdr:row>
      <xdr:rowOff>161925</xdr:rowOff>
    </xdr:from>
    <xdr:to>
      <xdr:col>10</xdr:col>
      <xdr:colOff>161925</xdr:colOff>
      <xdr:row>20</xdr:row>
      <xdr:rowOff>47625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ry" refreshedDate="40976.480989699077" createdVersion="3" refreshedVersion="3" minRefreshableVersion="3" recordCount="88">
  <cacheSource type="worksheet">
    <worksheetSource ref="A1:Y89" sheet="List1"/>
  </cacheSource>
  <cacheFields count="25">
    <cacheField name="ID" numFmtId="0">
      <sharedItems containsSemiMixedTypes="0" containsString="0" containsNumber="1" containsInteger="1" minValue="128747" maxValue="3226698"/>
    </cacheField>
    <cacheField name="Příjmení" numFmtId="0">
      <sharedItems/>
    </cacheField>
    <cacheField name="Jméno" numFmtId="0">
      <sharedItems/>
    </cacheField>
    <cacheField name="Potomek" numFmtId="0">
      <sharedItems/>
    </cacheField>
    <cacheField name="1. kontrola" numFmtId="14">
      <sharedItems containsSemiMixedTypes="0" containsNonDate="0" containsDate="1" containsString="0" minDate="2006-01-15T00:00:00" maxDate="2010-07-20T00:00:00"/>
    </cacheField>
    <cacheField name="poslední kontrola" numFmtId="14">
      <sharedItems containsSemiMixedTypes="0" containsNonDate="0" containsDate="1" containsString="0" minDate="2006-06-30T00:00:00" maxDate="2010-07-21T00:00:00"/>
    </cacheField>
    <cacheField name="1. kontrola rok" numFmtId="0">
      <sharedItems containsNonDate="0" containsString="0" containsBlank="1"/>
    </cacheField>
    <cacheField name="rozdíl datumů" numFmtId="0">
      <sharedItems containsNonDate="0" containsString="0" containsBlank="1"/>
    </cacheField>
    <cacheField name="pohlaví" numFmtId="0">
      <sharedItems count="2">
        <s v="muž"/>
        <s v="žena"/>
      </sharedItems>
    </cacheField>
    <cacheField name="nemoc" numFmtId="0">
      <sharedItems containsSemiMixedTypes="0" containsString="0" containsNumber="1" containsInteger="1" minValue="0" maxValue="1" count="2">
        <n v="1"/>
        <n v="0"/>
      </sharedItems>
    </cacheField>
    <cacheField name="tíže postižení" numFmtId="0">
      <sharedItems containsSemiMixedTypes="0" containsString="0" containsNumber="1" containsInteger="1" minValue="0" maxValue="3"/>
    </cacheField>
    <cacheField name="povolání" numFmtId="0">
      <sharedItems/>
    </cacheField>
    <cacheField name="délka onemocnění" numFmtId="0">
      <sharedItems containsBlank="1"/>
    </cacheField>
    <cacheField name="výška" numFmtId="1">
      <sharedItems containsSemiMixedTypes="0" containsString="0" containsNumber="1" minValue="154.2241925559938" maxValue="203.75654730712995"/>
    </cacheField>
    <cacheField name="váha" numFmtId="164">
      <sharedItems containsSemiMixedTypes="0" containsString="0" containsNumber="1" minValue="49.801554597215727" maxValue="79.201834851992317"/>
    </cacheField>
    <cacheField name="Tep před" numFmtId="0">
      <sharedItems containsString="0" containsBlank="1" containsNumber="1" containsInteger="1" minValue="105" maxValue="190"/>
    </cacheField>
    <cacheField name="Tep po" numFmtId="0">
      <sharedItems containsString="0" containsBlank="1" containsNumber="1" containsInteger="1" minValue="60" maxValue="180"/>
    </cacheField>
    <cacheField name="Oblíbená činnost - film" numFmtId="0">
      <sharedItems containsSemiMixedTypes="0" containsString="0" containsNumber="1" containsInteger="1" minValue="0" maxValue="1"/>
    </cacheField>
    <cacheField name="Oblíbená činnost - procházka" numFmtId="0">
      <sharedItems containsSemiMixedTypes="0" containsString="0" containsNumber="1" containsInteger="1" minValue="0" maxValue="1"/>
    </cacheField>
    <cacheField name="Oblíbená činnost - nákupy" numFmtId="0">
      <sharedItems containsSemiMixedTypes="0" containsString="0" containsNumber="1" containsInteger="1" minValue="0" maxValue="1"/>
    </cacheField>
    <cacheField name="Oblíbená činnost - lenošení" numFmtId="0">
      <sharedItems containsSemiMixedTypes="0" containsString="0" containsNumber="1" containsInteger="1" minValue="0" maxValue="1"/>
    </cacheField>
    <cacheField name="Oblíbená činnost - sport" numFmtId="0">
      <sharedItems containsSemiMixedTypes="0" containsString="0" containsNumber="1" containsInteger="1" minValue="0" maxValue="1"/>
    </cacheField>
    <cacheField name="Počet operací" numFmtId="0">
      <sharedItems containsSemiMixedTypes="0" containsString="0" containsNumber="1" containsInteger="1" minValue="0" maxValue="4"/>
    </cacheField>
    <cacheField name="Leukocyty" numFmtId="0">
      <sharedItems containsSemiMixedTypes="0" containsString="0" containsNumber="1" minValue="8.7472627170383923" maxValue="9.1880285877734416"/>
    </cacheField>
    <cacheField name="Počet" numFmtId="0">
      <sharedItems containsSemiMixedTypes="0" containsString="0" containsNumber="1" containsInteger="1" minValue="1" maxValue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8">
  <r>
    <n v="3156933"/>
    <s v="Rohlík"/>
    <s v="Ivan"/>
    <s v="Rohlík Zdeňka"/>
    <d v="2009-10-01T00:00:00"/>
    <d v="2010-04-09T00:00:00"/>
    <m/>
    <m/>
    <x v="0"/>
    <x v="0"/>
    <n v="2"/>
    <s v="brusič kovů"/>
    <s v="dlouhá"/>
    <n v="176.99767840866116"/>
    <n v="49.801554597215727"/>
    <n v="170"/>
    <n v="160"/>
    <n v="1"/>
    <n v="1"/>
    <n v="0"/>
    <n v="1"/>
    <n v="0"/>
    <n v="3"/>
    <n v="9.1227834387565956"/>
    <n v="1"/>
  </r>
  <r>
    <n v="3157051"/>
    <s v="Molavec"/>
    <s v="Jiří"/>
    <s v="Molavec Zdeňka"/>
    <d v="2010-03-29T00:00:00"/>
    <d v="2010-03-29T00:00:00"/>
    <m/>
    <m/>
    <x v="0"/>
    <x v="0"/>
    <n v="3"/>
    <s v="dělník"/>
    <s v="střední"/>
    <n v="167.22316831845092"/>
    <n v="55.967314766312484"/>
    <n v="180"/>
    <n v="170"/>
    <n v="0"/>
    <n v="1"/>
    <n v="1"/>
    <n v="1"/>
    <n v="1"/>
    <n v="1"/>
    <n v="8.8302923983021167"/>
    <n v="1"/>
  </r>
  <r>
    <n v="3157099"/>
    <s v="Urbánek"/>
    <s v="Pavel"/>
    <s v="Urbánek Zdeňka"/>
    <d v="2010-04-09T00:00:00"/>
    <d v="2010-04-09T00:00:00"/>
    <m/>
    <m/>
    <x v="1"/>
    <x v="0"/>
    <n v="2"/>
    <s v="vrátný"/>
    <s v="střední"/>
    <n v="182.44257307713269"/>
    <n v="60.706482473469805"/>
    <n v="140"/>
    <n v="135"/>
    <n v="1"/>
    <n v="1"/>
    <n v="0"/>
    <n v="1"/>
    <n v="0"/>
    <n v="3"/>
    <n v="9.0305329818831517"/>
    <n v="1"/>
  </r>
  <r>
    <n v="3157144"/>
    <s v="Janoušek"/>
    <s v="Miloslav"/>
    <s v="Janoušek Zdenka"/>
    <d v="2010-04-27T00:00:00"/>
    <d v="2010-04-27T00:00:00"/>
    <m/>
    <m/>
    <x v="0"/>
    <x v="0"/>
    <n v="2"/>
    <s v="tesař"/>
    <s v="dlouhá"/>
    <n v="192.7647354020155"/>
    <n v="57.638997860485688"/>
    <n v="150"/>
    <n v="140"/>
    <n v="1"/>
    <n v="1"/>
    <n v="0"/>
    <n v="0"/>
    <n v="1"/>
    <n v="1"/>
    <n v="9.0443137365538853"/>
    <n v="1"/>
  </r>
  <r>
    <n v="3158621"/>
    <s v="Novák"/>
    <s v="Zdeněk"/>
    <s v="Novák Zdenka"/>
    <d v="2010-05-01T00:00:00"/>
    <d v="2010-07-07T00:00:00"/>
    <m/>
    <m/>
    <x v="1"/>
    <x v="0"/>
    <n v="2"/>
    <s v="operní zpěvák"/>
    <s v="krátká"/>
    <n v="191.9835021905601"/>
    <n v="58.982039591646753"/>
    <n v="160"/>
    <n v="140"/>
    <n v="1"/>
    <n v="1"/>
    <n v="0"/>
    <n v="1"/>
    <n v="0"/>
    <n v="1"/>
    <n v="9.0210182121110805"/>
    <n v="1"/>
  </r>
  <r>
    <n v="3159966"/>
    <s v="Novotná"/>
    <s v="Vladimír"/>
    <s v="Novotná Zdeněk"/>
    <d v="2010-06-28T00:00:00"/>
    <d v="2010-06-28T00:00:00"/>
    <m/>
    <m/>
    <x v="0"/>
    <x v="0"/>
    <n v="1"/>
    <s v="dělník"/>
    <s v="střední"/>
    <n v="197.33133103698492"/>
    <n v="61.547305777785368"/>
    <n v="180"/>
    <n v="140"/>
    <n v="1"/>
    <n v="0"/>
    <n v="0"/>
    <n v="0"/>
    <n v="1"/>
    <n v="2"/>
    <n v="9.1062111719977104"/>
    <n v="1"/>
  </r>
  <r>
    <n v="3160775"/>
    <s v="Gábor"/>
    <s v="Vladimír"/>
    <s v="Gábor Zdeněk"/>
    <d v="2006-01-15T00:00:00"/>
    <d v="2006-06-30T00:00:00"/>
    <m/>
    <m/>
    <x v="0"/>
    <x v="1"/>
    <n v="0"/>
    <s v="soustružník"/>
    <m/>
    <n v="158.16412360407412"/>
    <n v="63.191099216928706"/>
    <n v="105"/>
    <n v="105"/>
    <n v="1"/>
    <n v="0"/>
    <n v="1"/>
    <n v="1"/>
    <n v="0"/>
    <n v="0"/>
    <n v="8.9435940650175318"/>
    <n v="1"/>
  </r>
  <r>
    <n v="3164397"/>
    <s v="Baďura"/>
    <s v="Zdeněk"/>
    <s v="Baďura Zdeněk"/>
    <d v="2010-05-04T00:00:00"/>
    <d v="2010-05-04T00:00:00"/>
    <m/>
    <m/>
    <x v="0"/>
    <x v="0"/>
    <n v="2"/>
    <s v="obraběč kovů"/>
    <s v="střední"/>
    <n v="177.65818756713998"/>
    <n v="60.733367136854213"/>
    <n v="145"/>
    <n v="135"/>
    <n v="1"/>
    <n v="1"/>
    <n v="0"/>
    <n v="1"/>
    <n v="1"/>
    <n v="2"/>
    <n v="8.9731053491006598"/>
    <n v="1"/>
  </r>
  <r>
    <n v="3165855"/>
    <s v="Pavera"/>
    <s v="Jiří"/>
    <s v="Pavera Zdeněk"/>
    <d v="2010-04-27T00:00:00"/>
    <d v="2010-04-27T00:00:00"/>
    <m/>
    <m/>
    <x v="1"/>
    <x v="1"/>
    <n v="0"/>
    <s v="soustružník"/>
    <m/>
    <n v="190.95022525987588"/>
    <n v="61.369840624101926"/>
    <n v="150"/>
    <n v="135"/>
    <n v="1"/>
    <n v="1"/>
    <n v="0"/>
    <n v="1"/>
    <n v="0"/>
    <n v="0"/>
    <n v="9.0482786332315293"/>
    <n v="1"/>
  </r>
  <r>
    <n v="3171504"/>
    <s v="Vohák"/>
    <s v="Jan"/>
    <s v="Vohák Vlastimil"/>
    <d v="2010-04-26T00:00:00"/>
    <d v="2010-04-26T00:00:00"/>
    <m/>
    <m/>
    <x v="1"/>
    <x v="1"/>
    <n v="0"/>
    <s v="frézař"/>
    <m/>
    <n v="169.13299350533634"/>
    <n v="57.630212141666561"/>
    <n v="140"/>
    <n v="135"/>
    <n v="1"/>
    <n v="0"/>
    <n v="1"/>
    <n v="0"/>
    <n v="1"/>
    <n v="0"/>
    <n v="8.8361152562312775"/>
    <n v="1"/>
  </r>
  <r>
    <n v="3172827"/>
    <s v="Kosina"/>
    <s v="Zdeňka"/>
    <s v="Kosina Vladislav"/>
    <d v="2006-05-24T00:00:00"/>
    <d v="2010-05-26T00:00:00"/>
    <m/>
    <m/>
    <x v="1"/>
    <x v="0"/>
    <n v="1"/>
    <s v="konfekcionér"/>
    <s v="střední"/>
    <n v="173.09795839508297"/>
    <n v="68.098750817589462"/>
    <n v="170"/>
    <n v="160"/>
    <n v="1"/>
    <n v="0"/>
    <n v="0"/>
    <n v="0"/>
    <n v="1"/>
    <n v="4"/>
    <n v="9.0385098415892564"/>
    <n v="1"/>
  </r>
  <r>
    <n v="3173105"/>
    <s v="Machander"/>
    <s v="Jan"/>
    <s v="Machander Vladimír"/>
    <d v="2009-09-29T00:00:00"/>
    <d v="2009-09-29T00:00:00"/>
    <m/>
    <m/>
    <x v="1"/>
    <x v="0"/>
    <n v="2"/>
    <s v="nezaměstnaný klempíř"/>
    <s v="střední"/>
    <n v="163.09567672549747"/>
    <n v="62.540460349700879"/>
    <n v="180"/>
    <n v="160"/>
    <n v="1"/>
    <n v="1"/>
    <n v="0"/>
    <n v="1"/>
    <n v="1"/>
    <n v="3"/>
    <n v="9.0602921487472479"/>
    <n v="1"/>
  </r>
  <r>
    <n v="3182736"/>
    <s v="Pilnaj"/>
    <s v="Blanka"/>
    <s v="Pilnaj Vladimír"/>
    <d v="2007-09-20T00:00:00"/>
    <d v="2010-05-19T00:00:00"/>
    <m/>
    <m/>
    <x v="0"/>
    <x v="0"/>
    <n v="2"/>
    <s v="student"/>
    <s v="střední"/>
    <n v="161.53089109109715"/>
    <n v="67.449726303457282"/>
    <m/>
    <m/>
    <n v="0"/>
    <n v="1"/>
    <n v="0"/>
    <n v="0"/>
    <n v="1"/>
    <n v="1"/>
    <n v="9.0210182121110805"/>
    <n v="1"/>
  </r>
  <r>
    <n v="3184645"/>
    <s v="Tomášek"/>
    <s v="Miroslav"/>
    <s v="Tomášek Vladimír"/>
    <d v="2010-03-24T00:00:00"/>
    <d v="2010-03-24T00:00:00"/>
    <m/>
    <m/>
    <x v="0"/>
    <x v="0"/>
    <n v="2"/>
    <s v="invalidní důchodce"/>
    <s v="střední"/>
    <n v="170.22370502643753"/>
    <n v="59.194888636702672"/>
    <n v="165"/>
    <n v="165"/>
    <n v="1"/>
    <n v="1"/>
    <n v="0"/>
    <n v="1"/>
    <n v="1"/>
    <n v="1"/>
    <n v="8.885432333586504"/>
    <n v="1"/>
  </r>
  <r>
    <n v="3185203"/>
    <s v="Ledvinka"/>
    <s v="Jaroslav"/>
    <s v="Ledvinka Vladimír"/>
    <d v="2010-05-17T00:00:00"/>
    <d v="2010-05-17T00:00:00"/>
    <m/>
    <m/>
    <x v="0"/>
    <x v="0"/>
    <n v="1"/>
    <s v="frézař"/>
    <s v="střední"/>
    <n v="172.2649294603616"/>
    <n v="65.181542014179286"/>
    <n v="170"/>
    <n v="160"/>
    <n v="1"/>
    <n v="0"/>
    <n v="0"/>
    <n v="0"/>
    <n v="1"/>
    <n v="1"/>
    <n v="9.0502559656626538"/>
    <n v="1"/>
  </r>
  <r>
    <n v="3187215"/>
    <s v="Mráz"/>
    <s v="Josef"/>
    <s v="Mráz Vladimír"/>
    <d v="2010-06-02T00:00:00"/>
    <d v="2010-06-02T00:00:00"/>
    <m/>
    <m/>
    <x v="0"/>
    <x v="1"/>
    <n v="0"/>
    <s v="dělník - výroba sportovních potřeb"/>
    <m/>
    <n v="158.820687829284"/>
    <n v="66.297214617370628"/>
    <n v="180"/>
    <n v="130"/>
    <n v="1"/>
    <n v="1"/>
    <n v="0"/>
    <n v="1"/>
    <n v="1"/>
    <n v="0"/>
    <n v="9.1674689143430435"/>
    <n v="1"/>
  </r>
  <r>
    <n v="3188207"/>
    <s v="Kříž"/>
    <s v="Graham"/>
    <s v="Kříž Vladimír"/>
    <d v="2010-06-15T00:00:00"/>
    <d v="2010-07-15T00:00:00"/>
    <m/>
    <m/>
    <x v="0"/>
    <x v="0"/>
    <n v="2"/>
    <s v="opravář"/>
    <s v="střední"/>
    <n v="174.32075128424913"/>
    <n v="67.821959747525398"/>
    <n v="160"/>
    <n v="150"/>
    <n v="1"/>
    <n v="1"/>
    <n v="0"/>
    <n v="1"/>
    <n v="0"/>
    <n v="3"/>
    <n v="8.7886791958182577"/>
    <n v="1"/>
  </r>
  <r>
    <n v="3190236"/>
    <s v="Vecek"/>
    <s v="Jiří"/>
    <s v="Vecek Věra"/>
    <d v="2010-06-28T00:00:00"/>
    <d v="2010-06-28T00:00:00"/>
    <m/>
    <m/>
    <x v="0"/>
    <x v="0"/>
    <n v="2"/>
    <s v="dělník"/>
    <s v="dlouhá"/>
    <n v="175.95952431263868"/>
    <n v="67.772351359017193"/>
    <n v="140"/>
    <n v="130"/>
    <n v="1"/>
    <n v="1"/>
    <n v="0"/>
    <n v="1"/>
    <n v="0"/>
    <n v="1"/>
    <n v="8.9154100520274362"/>
    <n v="1"/>
  </r>
  <r>
    <n v="3190511"/>
    <s v="Marek"/>
    <s v="Ivan"/>
    <s v="Marek Václav"/>
    <d v="2010-06-02T00:00:00"/>
    <d v="2010-06-14T00:00:00"/>
    <m/>
    <m/>
    <x v="1"/>
    <x v="0"/>
    <n v="2"/>
    <s v="galvanizer"/>
    <s v="dlouhá"/>
    <n v="181.34853053168627"/>
    <n v="62.907755237538368"/>
    <n v="160"/>
    <n v="130"/>
    <n v="1"/>
    <n v="1"/>
    <n v="0"/>
    <n v="1"/>
    <n v="1"/>
    <n v="3"/>
    <n v="8.9039942109549877"/>
    <n v="1"/>
  </r>
  <r>
    <n v="3192059"/>
    <s v="Jandová"/>
    <s v="Václav"/>
    <s v="Jandová Václav"/>
    <d v="2010-07-02T00:00:00"/>
    <d v="2010-07-02T00:00:00"/>
    <m/>
    <m/>
    <x v="1"/>
    <x v="0"/>
    <n v="2"/>
    <s v="servisní technik"/>
    <s v="krátká"/>
    <n v="176.34507048540399"/>
    <n v="69.769410730223171"/>
    <n v="160"/>
    <n v="60"/>
    <n v="0"/>
    <n v="1"/>
    <n v="0"/>
    <n v="0"/>
    <n v="1"/>
    <n v="3"/>
    <n v="9.0473954229266376"/>
    <n v="1"/>
  </r>
  <r>
    <n v="3192279"/>
    <s v="Stoilová"/>
    <s v="Václav"/>
    <s v="Stoilová Václav"/>
    <d v="2008-08-02T00:00:00"/>
    <d v="2008-08-02T00:00:00"/>
    <m/>
    <m/>
    <x v="1"/>
    <x v="0"/>
    <n v="2"/>
    <s v="automechanik"/>
    <s v="střední"/>
    <n v="176.73009369871579"/>
    <n v="66.203618517611176"/>
    <n v="170"/>
    <n v="170"/>
    <n v="1"/>
    <n v="1"/>
    <n v="0"/>
    <n v="0"/>
    <n v="1"/>
    <n v="1"/>
    <n v="8.8764060988934936"/>
    <n v="1"/>
  </r>
  <r>
    <n v="3194778"/>
    <s v="Vápeník"/>
    <s v="Ivan"/>
    <s v="Vápeník Stanislav"/>
    <d v="2008-06-15T00:00:00"/>
    <d v="2010-07-02T00:00:00"/>
    <m/>
    <m/>
    <x v="1"/>
    <x v="0"/>
    <n v="2"/>
    <s v="student"/>
    <s v="střední"/>
    <n v="176.29759486197145"/>
    <n v="69.472133292001672"/>
    <n v="170"/>
    <n v="150"/>
    <n v="0"/>
    <n v="1"/>
    <n v="0"/>
    <n v="1"/>
    <n v="1"/>
    <n v="3"/>
    <n v="8.9596169515018111"/>
    <n v="1"/>
  </r>
  <r>
    <n v="3195062"/>
    <s v="Polák"/>
    <s v="Pavel"/>
    <s v="Polák Petr"/>
    <d v="2008-12-22T00:00:00"/>
    <d v="2009-07-01T00:00:00"/>
    <m/>
    <m/>
    <x v="1"/>
    <x v="0"/>
    <n v="2"/>
    <s v="ředitel"/>
    <s v="střední"/>
    <n v="193.42641553492285"/>
    <n v="54.432483339915052"/>
    <n v="140"/>
    <n v="145"/>
    <n v="1"/>
    <n v="1"/>
    <n v="0"/>
    <n v="0"/>
    <n v="1"/>
    <n v="1"/>
    <n v="9.0779137904930387"/>
    <n v="1"/>
  </r>
  <r>
    <n v="3198430"/>
    <s v="Čermák"/>
    <s v="Jan"/>
    <s v="Čermák Petr"/>
    <d v="2008-05-29T00:00:00"/>
    <d v="2010-06-14T00:00:00"/>
    <m/>
    <m/>
    <x v="0"/>
    <x v="1"/>
    <n v="0"/>
    <s v="obchodník"/>
    <m/>
    <n v="179.14715544946375"/>
    <n v="65.649672579602338"/>
    <n v="190"/>
    <n v="150"/>
    <n v="0"/>
    <n v="1"/>
    <n v="1"/>
    <n v="1"/>
    <n v="1"/>
    <n v="0"/>
    <n v="8.9322598056198323"/>
    <n v="1"/>
  </r>
  <r>
    <n v="3199939"/>
    <s v="Skálová"/>
    <s v="Petr"/>
    <s v="Skálová Pavel"/>
    <d v="2010-06-23T00:00:00"/>
    <d v="2010-06-23T00:00:00"/>
    <m/>
    <m/>
    <x v="0"/>
    <x v="0"/>
    <n v="3"/>
    <s v="zámečník"/>
    <s v="střední"/>
    <n v="178.13842350704363"/>
    <n v="66.742375894100405"/>
    <n v="150"/>
    <n v="140"/>
    <n v="0"/>
    <n v="0"/>
    <n v="1"/>
    <n v="1"/>
    <n v="1"/>
    <n v="1"/>
    <n v="9.0667542905022849"/>
    <n v="1"/>
  </r>
  <r>
    <n v="3202399"/>
    <s v="Tejmarová"/>
    <s v="Jaroslava"/>
    <s v="Tejmarová Pavel"/>
    <d v="2010-04-19T00:00:00"/>
    <d v="2010-04-19T00:00:00"/>
    <m/>
    <m/>
    <x v="0"/>
    <x v="1"/>
    <n v="0"/>
    <s v="výtvarník"/>
    <m/>
    <n v="174.86792603420326"/>
    <n v="70.240110618178733"/>
    <n v="130"/>
    <n v="135"/>
    <n v="1"/>
    <n v="0"/>
    <n v="0"/>
    <n v="0"/>
    <n v="1"/>
    <n v="0"/>
    <n v="8.8661826053750694"/>
    <n v="1"/>
  </r>
  <r>
    <n v="3203894"/>
    <s v="Kuthan"/>
    <s v="Pavel"/>
    <s v="Kuthan Pavel"/>
    <d v="2008-04-17T00:00:00"/>
    <d v="2010-05-25T00:00:00"/>
    <m/>
    <m/>
    <x v="0"/>
    <x v="1"/>
    <n v="0"/>
    <s v="důchodce"/>
    <m/>
    <n v="199.72211975953542"/>
    <n v="64.692802298814058"/>
    <n v="110"/>
    <n v="140"/>
    <n v="0"/>
    <n v="1"/>
    <n v="0"/>
    <n v="1"/>
    <n v="1"/>
    <n v="0"/>
    <n v="9.0022148638992796"/>
    <n v="1"/>
  </r>
  <r>
    <n v="3203935"/>
    <s v="Kot"/>
    <s v="Zdenka"/>
    <s v="Kot Pavel"/>
    <d v="2010-04-08T00:00:00"/>
    <d v="2010-04-08T00:00:00"/>
    <m/>
    <m/>
    <x v="0"/>
    <x v="0"/>
    <n v="2"/>
    <s v="dozorce"/>
    <s v="střední"/>
    <n v="188.65672973304754"/>
    <n v="68.378011165768839"/>
    <n v="145"/>
    <n v="120"/>
    <n v="0"/>
    <n v="1"/>
    <n v="0"/>
    <n v="1"/>
    <n v="1"/>
    <n v="1"/>
    <n v="9.0138789970253121"/>
    <n v="1"/>
  </r>
  <r>
    <n v="3204220"/>
    <s v="Mrkvica"/>
    <s v="Michal"/>
    <s v="Mrkvica Pavel"/>
    <d v="2010-02-03T00:00:00"/>
    <d v="2010-07-14T00:00:00"/>
    <m/>
    <m/>
    <x v="0"/>
    <x v="0"/>
    <n v="2"/>
    <s v="důchodce"/>
    <s v="střední"/>
    <n v="203.75654730712995"/>
    <n v="70.039530656649731"/>
    <n v="140"/>
    <n v="140"/>
    <n v="1"/>
    <n v="1"/>
    <n v="0"/>
    <n v="1"/>
    <n v="0"/>
    <n v="1"/>
    <n v="8.9151612142770311"/>
    <n v="1"/>
  </r>
  <r>
    <n v="3204539"/>
    <s v="Podlipský"/>
    <s v="Zdeněk"/>
    <s v="Podlipský Pavel"/>
    <d v="2009-07-02T00:00:00"/>
    <d v="2010-05-07T00:00:00"/>
    <m/>
    <m/>
    <x v="0"/>
    <x v="0"/>
    <n v="2"/>
    <s v="dělník"/>
    <s v="dlouhá"/>
    <n v="173.45093328884104"/>
    <n v="67.304921104514506"/>
    <n v="170"/>
    <n v="140"/>
    <n v="0"/>
    <n v="1"/>
    <n v="0"/>
    <n v="1"/>
    <n v="1"/>
    <n v="1"/>
    <n v="8.8907389623229385"/>
    <n v="1"/>
  </r>
  <r>
    <n v="3204872"/>
    <s v="Přibilová"/>
    <s v="Vladimír"/>
    <s v="Přibilová Miroslav"/>
    <d v="2010-05-05T00:00:00"/>
    <d v="2010-05-05T00:00:00"/>
    <m/>
    <m/>
    <x v="0"/>
    <x v="0"/>
    <n v="2"/>
    <s v="důchodce (inv.)"/>
    <s v="střední"/>
    <n v="196.61455826251768"/>
    <n v="66.835262587992474"/>
    <n v="120"/>
    <n v="115"/>
    <n v="0"/>
    <n v="1"/>
    <n v="0"/>
    <n v="0"/>
    <n v="1"/>
    <n v="1"/>
    <n v="8.8048146322718814"/>
    <n v="1"/>
  </r>
  <r>
    <n v="3205035"/>
    <s v="Jiříková"/>
    <s v="Jaromíra"/>
    <s v="Jiříková Miroslav"/>
    <d v="2009-01-07T00:00:00"/>
    <d v="2009-07-09T00:00:00"/>
    <m/>
    <m/>
    <x v="0"/>
    <x v="0"/>
    <n v="1"/>
    <s v="důchodce"/>
    <s v="krátká"/>
    <n v="163.87602317961864"/>
    <n v="66.805876814178191"/>
    <n v="140"/>
    <n v="120"/>
    <n v="1"/>
    <n v="0"/>
    <n v="0"/>
    <n v="0"/>
    <n v="1"/>
    <n v="3"/>
    <n v="9.1864089596085243"/>
    <n v="1"/>
  </r>
  <r>
    <n v="3206358"/>
    <s v="Kovaříková"/>
    <s v="Miroslav"/>
    <s v="Kovaříková Miloš"/>
    <d v="2010-06-21T00:00:00"/>
    <d v="2010-06-21T00:00:00"/>
    <m/>
    <m/>
    <x v="1"/>
    <x v="0"/>
    <n v="2"/>
    <s v="údržbář"/>
    <s v="krátká"/>
    <n v="185.38948370376602"/>
    <n v="62.501902321819216"/>
    <n v="135"/>
    <n v="135"/>
    <n v="0"/>
    <n v="1"/>
    <n v="0"/>
    <n v="0"/>
    <n v="1"/>
    <n v="1"/>
    <n v="8.7769055140553967"/>
    <n v="1"/>
  </r>
  <r>
    <n v="3206689"/>
    <s v="Wenzelová"/>
    <s v="Karel"/>
    <s v="Wenzelová Miloš"/>
    <d v="2008-02-20T00:00:00"/>
    <d v="2008-07-10T00:00:00"/>
    <m/>
    <m/>
    <x v="1"/>
    <x v="0"/>
    <n v="2"/>
    <s v="dělník"/>
    <s v="dlouhá"/>
    <n v="189.02191459317692"/>
    <n v="71.486036505084485"/>
    <n v="160"/>
    <n v="135"/>
    <n v="1"/>
    <n v="1"/>
    <n v="0"/>
    <n v="0"/>
    <n v="0"/>
    <n v="1"/>
    <n v="9.0243375494494096"/>
    <n v="1"/>
  </r>
  <r>
    <n v="3211599"/>
    <s v="Hloušek"/>
    <s v="Bohuslav"/>
    <s v="Hloušek Miloš"/>
    <d v="2007-04-01T00:00:00"/>
    <d v="2010-02-25T00:00:00"/>
    <m/>
    <m/>
    <x v="1"/>
    <x v="0"/>
    <n v="2"/>
    <s v="údržbář"/>
    <s v="střední"/>
    <n v="199.18915586429648"/>
    <n v="66.265445967437699"/>
    <n v="135"/>
    <n v="125"/>
    <n v="1"/>
    <n v="1"/>
    <n v="0"/>
    <n v="0"/>
    <n v="1"/>
    <n v="3"/>
    <n v="8.9056596776528743"/>
    <n v="1"/>
  </r>
  <r>
    <n v="3212792"/>
    <s v="Rust"/>
    <s v="Zdeňka"/>
    <s v="Rust Miloslav"/>
    <d v="2010-05-20T00:00:00"/>
    <d v="2010-05-20T00:00:00"/>
    <m/>
    <m/>
    <x v="0"/>
    <x v="0"/>
    <n v="3"/>
    <s v="kontrolor"/>
    <s v="střední"/>
    <n v="179.15482931100996"/>
    <n v="69.07249222509563"/>
    <n v="140"/>
    <n v="125"/>
    <n v="1"/>
    <n v="0"/>
    <n v="1"/>
    <n v="0"/>
    <n v="1"/>
    <n v="2"/>
    <n v="9.0571232873073306"/>
    <n v="1"/>
  </r>
  <r>
    <n v="3214435"/>
    <s v="Mužík"/>
    <s v="Jan"/>
    <s v="Mužík Milada"/>
    <d v="2010-05-27T00:00:00"/>
    <d v="2010-05-27T00:00:00"/>
    <m/>
    <m/>
    <x v="0"/>
    <x v="0"/>
    <n v="2"/>
    <s v="technik"/>
    <s v="střední"/>
    <n v="174.76204948223312"/>
    <n v="64.773751874745358"/>
    <n v="135"/>
    <n v="140"/>
    <n v="0"/>
    <n v="1"/>
    <n v="0"/>
    <n v="0"/>
    <n v="1"/>
    <n v="3"/>
    <n v="8.9792447111860376"/>
    <n v="1"/>
  </r>
  <r>
    <n v="3216539"/>
    <s v="Pošusta"/>
    <s v="Marta"/>
    <s v="Pošusta Michal"/>
    <d v="2007-08-28T00:00:00"/>
    <d v="2008-09-04T00:00:00"/>
    <m/>
    <m/>
    <x v="0"/>
    <x v="1"/>
    <n v="0"/>
    <s v="dělník"/>
    <m/>
    <n v="186.75138380756835"/>
    <n v="65.023430907749571"/>
    <n v="140"/>
    <n v="140"/>
    <n v="1"/>
    <n v="0"/>
    <n v="0"/>
    <n v="0"/>
    <n v="0"/>
    <n v="0"/>
    <n v="9.0731228452525094"/>
    <n v="1"/>
  </r>
  <r>
    <n v="3218263"/>
    <s v="Hromjáková"/>
    <s v="Věra"/>
    <s v="Hromjáková Michal"/>
    <d v="2010-07-02T00:00:00"/>
    <d v="2010-07-02T00:00:00"/>
    <m/>
    <m/>
    <x v="0"/>
    <x v="0"/>
    <n v="1"/>
    <s v="operátor"/>
    <s v="střední"/>
    <n v="176.18676156387664"/>
    <n v="71.129460012307391"/>
    <n v="180"/>
    <n v="160"/>
    <n v="1"/>
    <n v="0"/>
    <n v="0"/>
    <n v="0"/>
    <n v="0"/>
    <n v="1"/>
    <n v="8.9790272510028437"/>
    <n v="1"/>
  </r>
  <r>
    <n v="3220144"/>
    <s v="Tomášek"/>
    <s v="Graham"/>
    <s v="Tomášek Marta"/>
    <d v="2010-03-24T00:00:00"/>
    <d v="2010-03-24T00:00:00"/>
    <m/>
    <m/>
    <x v="0"/>
    <x v="0"/>
    <n v="3"/>
    <s v="nástrojař"/>
    <s v="střední"/>
    <n v="187.57611360313604"/>
    <n v="68.367606546380557"/>
    <n v="180"/>
    <n v="170"/>
    <n v="0"/>
    <n v="1"/>
    <n v="1"/>
    <n v="1"/>
    <n v="0"/>
    <n v="1"/>
    <n v="8.9369619387027335"/>
    <n v="1"/>
  </r>
  <r>
    <n v="3220304"/>
    <s v="Sýkora"/>
    <s v="Zdeňka"/>
    <s v="Sýkora Marie"/>
    <d v="2010-06-22T00:00:00"/>
    <d v="2010-06-22T00:00:00"/>
    <m/>
    <m/>
    <x v="1"/>
    <x v="0"/>
    <n v="2"/>
    <s v="brusič"/>
    <s v="střední"/>
    <n v="165.55813363054767"/>
    <n v="64.02538780181203"/>
    <n v="150"/>
    <n v="160"/>
    <n v="1"/>
    <n v="1"/>
    <n v="0"/>
    <n v="0"/>
    <n v="0"/>
    <n v="1"/>
    <n v="8.859391954133752"/>
    <n v="1"/>
  </r>
  <r>
    <n v="3220559"/>
    <s v="Horák"/>
    <s v="Stanislav"/>
    <s v="Horák Marcela"/>
    <d v="2009-03-16T00:00:00"/>
    <d v="2010-07-09T00:00:00"/>
    <m/>
    <m/>
    <x v="1"/>
    <x v="0"/>
    <n v="2"/>
    <s v="dělník"/>
    <s v="střední"/>
    <n v="171.52762484300183"/>
    <n v="62.13720404135529"/>
    <n v="150"/>
    <n v="160"/>
    <n v="1"/>
    <n v="1"/>
    <n v="0"/>
    <n v="0"/>
    <n v="0"/>
    <n v="1"/>
    <n v="8.9075608853774604"/>
    <n v="1"/>
  </r>
  <r>
    <n v="3221470"/>
    <s v="Vodička"/>
    <s v="Michal"/>
    <s v="Vodička Marcela"/>
    <d v="2010-04-26T00:00:00"/>
    <d v="2010-04-26T00:00:00"/>
    <m/>
    <m/>
    <x v="0"/>
    <x v="0"/>
    <n v="2"/>
    <s v="podlahář"/>
    <s v="střední"/>
    <n v="164.78429006354418"/>
    <n v="65.675270307983737"/>
    <n v="180"/>
    <n v="180"/>
    <n v="1"/>
    <n v="1"/>
    <n v="0"/>
    <n v="0"/>
    <n v="0"/>
    <n v="2"/>
    <n v="8.9910153916163829"/>
    <n v="1"/>
  </r>
  <r>
    <n v="3221786"/>
    <s v="Strejček"/>
    <s v="Pavel"/>
    <s v="Strejček Ladislav"/>
    <d v="2008-04-15T00:00:00"/>
    <d v="2010-07-12T00:00:00"/>
    <m/>
    <m/>
    <x v="0"/>
    <x v="0"/>
    <n v="2"/>
    <s v="soustružník"/>
    <s v="krátká"/>
    <n v="176.37122982676374"/>
    <n v="65.252323439344764"/>
    <n v="160"/>
    <n v="130"/>
    <n v="0"/>
    <n v="1"/>
    <n v="0"/>
    <n v="0"/>
    <n v="0"/>
    <n v="2"/>
    <n v="8.8689719346759368"/>
    <n v="1"/>
  </r>
  <r>
    <n v="3222251"/>
    <s v="Tirpak"/>
    <s v="Zdenka"/>
    <s v="Tirpak Karel"/>
    <d v="2009-03-25T00:00:00"/>
    <d v="2010-07-09T00:00:00"/>
    <m/>
    <m/>
    <x v="0"/>
    <x v="0"/>
    <n v="2"/>
    <s v="brusič kovů"/>
    <s v="střední"/>
    <n v="179.67520807331312"/>
    <n v="68.06138877524063"/>
    <n v="140"/>
    <n v="150"/>
    <n v="0"/>
    <n v="1"/>
    <n v="0"/>
    <n v="0"/>
    <n v="0"/>
    <n v="2"/>
    <n v="8.8364462213532526"/>
    <n v="1"/>
  </r>
  <r>
    <n v="3222259"/>
    <s v="Jelínek"/>
    <s v="Bohuslava"/>
    <s v="Jelínek Karel"/>
    <d v="2009-04-01T00:00:00"/>
    <d v="2010-05-26T00:00:00"/>
    <m/>
    <m/>
    <x v="0"/>
    <x v="0"/>
    <n v="2"/>
    <s v="zámečník"/>
    <s v="střední"/>
    <n v="180.2811702870531"/>
    <n v="59.941802065586671"/>
    <n v="180"/>
    <n v="120"/>
    <n v="1"/>
    <n v="1"/>
    <n v="0"/>
    <n v="0"/>
    <n v="1"/>
    <n v="1"/>
    <n v="8.9185468537791159"/>
    <n v="1"/>
  </r>
  <r>
    <n v="3222830"/>
    <s v="Znamenáčková"/>
    <s v="Josef"/>
    <s v="Znamenáčková Karel"/>
    <d v="2010-01-15T00:00:00"/>
    <d v="2010-07-13T00:00:00"/>
    <m/>
    <m/>
    <x v="0"/>
    <x v="0"/>
    <n v="2"/>
    <s v="instalatér"/>
    <s v="krátká"/>
    <n v="176.77283994969912"/>
    <n v="71.728334988583811"/>
    <n v="150"/>
    <n v="130"/>
    <n v="0"/>
    <n v="1"/>
    <n v="0"/>
    <n v="0"/>
    <n v="0"/>
    <n v="1"/>
    <n v="8.9012353042518946"/>
    <n v="1"/>
  </r>
  <r>
    <n v="3223464"/>
    <s v="Navrátil"/>
    <s v="Jiřina"/>
    <s v="Navrátil Josef"/>
    <d v="2010-02-12T00:00:00"/>
    <d v="2010-06-16T00:00:00"/>
    <m/>
    <m/>
    <x v="0"/>
    <x v="0"/>
    <n v="2"/>
    <s v="horizontář"/>
    <s v="dlouhá"/>
    <n v="201.94501576013863"/>
    <n v="67.95837031037081"/>
    <n v="160"/>
    <n v="120"/>
    <n v="1"/>
    <n v="1"/>
    <n v="0"/>
    <n v="1"/>
    <n v="0"/>
    <n v="4"/>
    <n v="8.9093251231999595"/>
    <n v="1"/>
  </r>
  <r>
    <n v="3224852"/>
    <s v="Hruška"/>
    <s v="Marie"/>
    <s v="Hruška Josef"/>
    <d v="2010-04-19T00:00:00"/>
    <d v="2010-04-19T00:00:00"/>
    <m/>
    <m/>
    <x v="1"/>
    <x v="0"/>
    <n v="2"/>
    <s v="zedník"/>
    <s v="střední"/>
    <n v="162.57517290767282"/>
    <n v="67.918288878863677"/>
    <n v="180"/>
    <n v="140"/>
    <n v="0"/>
    <n v="1"/>
    <n v="0"/>
    <n v="0"/>
    <n v="0"/>
    <n v="3"/>
    <n v="8.7472627170383923"/>
    <n v="1"/>
  </r>
  <r>
    <n v="3225133"/>
    <s v="Hubený"/>
    <s v="Ladislav"/>
    <s v="Hubený Josef"/>
    <d v="2010-07-19T00:00:00"/>
    <d v="2010-07-19T00:00:00"/>
    <m/>
    <m/>
    <x v="1"/>
    <x v="0"/>
    <n v="1"/>
    <s v="lékař"/>
    <s v="střední"/>
    <n v="172.63523022818845"/>
    <n v="70.767090038280003"/>
    <n v="140"/>
    <n v="170"/>
    <n v="1"/>
    <n v="0"/>
    <n v="0"/>
    <n v="0"/>
    <n v="0"/>
    <n v="1"/>
    <n v="8.8621995642781251"/>
    <n v="1"/>
  </r>
  <r>
    <n v="3226698"/>
    <s v="Vaněk"/>
    <s v="Vladimír"/>
    <s v="Vaněk Josef"/>
    <d v="2010-07-07T00:00:00"/>
    <d v="2010-07-07T00:00:00"/>
    <m/>
    <m/>
    <x v="1"/>
    <x v="0"/>
    <n v="2"/>
    <s v="obráběč kovů"/>
    <s v="střední"/>
    <n v="154.2241925559938"/>
    <n v="61.159251673379913"/>
    <n v="180"/>
    <n v="175"/>
    <n v="1"/>
    <n v="1"/>
    <n v="0"/>
    <n v="1"/>
    <n v="0"/>
    <n v="1"/>
    <n v="8.7659075403236777"/>
    <n v="1"/>
  </r>
  <r>
    <n v="128747"/>
    <s v="Suchomelová"/>
    <s v="Eva"/>
    <s v="Suchomelová Josef"/>
    <d v="2008-08-02T00:00:00"/>
    <d v="2010-01-22T00:00:00"/>
    <m/>
    <m/>
    <x v="1"/>
    <x v="0"/>
    <n v="2"/>
    <s v="dělník"/>
    <s v="střední"/>
    <n v="194.47670001653023"/>
    <n v="70.243230185005814"/>
    <n v="160"/>
    <n v="155"/>
    <n v="1"/>
    <n v="1"/>
    <n v="0"/>
    <n v="0"/>
    <n v="0"/>
    <n v="1"/>
    <n v="9.0266087396186769"/>
    <n v="1"/>
  </r>
  <r>
    <n v="3157394"/>
    <s v="Lněnička"/>
    <s v="Marcela"/>
    <s v="Lněnička Jiřina"/>
    <d v="2008-03-18T00:00:00"/>
    <d v="2009-03-06T00:00:00"/>
    <m/>
    <m/>
    <x v="1"/>
    <x v="1"/>
    <n v="0"/>
    <s v="frézař"/>
    <m/>
    <n v="167.20236362714786"/>
    <n v="72.149840308120474"/>
    <n v="165"/>
    <n v="150"/>
    <n v="1"/>
    <n v="0"/>
    <n v="0"/>
    <n v="0"/>
    <n v="0"/>
    <n v="0"/>
    <n v="9.0121930666966357"/>
    <n v="1"/>
  </r>
  <r>
    <n v="3157406"/>
    <s v="Ginzl"/>
    <s v="Miloš"/>
    <s v="Ginzl Jiřina"/>
    <d v="2010-04-29T00:00:00"/>
    <d v="2010-04-29T00:00:00"/>
    <m/>
    <m/>
    <x v="0"/>
    <x v="0"/>
    <n v="3"/>
    <s v="frézař"/>
    <s v="střední"/>
    <n v="173.46420054280316"/>
    <n v="73.807749105035327"/>
    <n v="150"/>
    <n v="140"/>
    <n v="0"/>
    <n v="1"/>
    <n v="1"/>
    <n v="0"/>
    <n v="0"/>
    <n v="3"/>
    <n v="9.1002576196799048"/>
    <n v="1"/>
  </r>
  <r>
    <n v="3157488"/>
    <s v="Urbanová"/>
    <s v="Jaroslav"/>
    <s v="Urbanová Jiří"/>
    <d v="2010-07-01T00:00:00"/>
    <d v="2010-07-01T00:00:00"/>
    <m/>
    <m/>
    <x v="0"/>
    <x v="0"/>
    <n v="2"/>
    <s v="dělník"/>
    <s v="střední"/>
    <n v="187.57713678467553"/>
    <n v="66.492192091536708"/>
    <n v="125"/>
    <n v="120"/>
    <n v="1"/>
    <n v="1"/>
    <n v="0"/>
    <n v="0"/>
    <n v="0"/>
    <n v="1"/>
    <n v="8.9404658579907839"/>
    <n v="1"/>
  </r>
  <r>
    <n v="3157551"/>
    <s v="Florian"/>
    <s v="Karel"/>
    <s v="Florian Jiří"/>
    <d v="2010-03-08T00:00:00"/>
    <d v="2010-03-08T00:00:00"/>
    <m/>
    <m/>
    <x v="0"/>
    <x v="0"/>
    <n v="2"/>
    <s v="údržbář"/>
    <s v="střední"/>
    <n v="184.66711753688287"/>
    <n v="79.201834851992317"/>
    <n v="140"/>
    <n v="130"/>
    <n v="1"/>
    <n v="1"/>
    <n v="0"/>
    <n v="0"/>
    <n v="1"/>
    <n v="3"/>
    <n v="8.9756073690252371"/>
    <n v="1"/>
  </r>
  <r>
    <n v="3157918"/>
    <s v="Vilímová"/>
    <s v="Josef"/>
    <s v="Vilímová Jiří"/>
    <d v="2007-01-04T00:00:00"/>
    <d v="2010-02-15T00:00:00"/>
    <m/>
    <m/>
    <x v="0"/>
    <x v="0"/>
    <n v="2"/>
    <s v="dělník"/>
    <s v="dlouhá"/>
    <n v="188.74608758749673"/>
    <n v="70.307258612010628"/>
    <n v="120"/>
    <n v="130"/>
    <n v="1"/>
    <n v="1"/>
    <n v="0"/>
    <n v="0"/>
    <n v="0"/>
    <n v="3"/>
    <n v="8.8638350176508531"/>
    <n v="1"/>
  </r>
  <r>
    <n v="3158292"/>
    <s v="Karský"/>
    <s v="Karel"/>
    <s v="Karský Jiří"/>
    <d v="2010-05-26T00:00:00"/>
    <d v="2010-05-26T00:00:00"/>
    <m/>
    <m/>
    <x v="0"/>
    <x v="0"/>
    <n v="2"/>
    <s v="seřizovač"/>
    <s v="střední"/>
    <n v="185.95741767028812"/>
    <n v="64.564418026711792"/>
    <n v="140"/>
    <n v="115"/>
    <n v="1"/>
    <n v="1"/>
    <n v="0"/>
    <n v="0"/>
    <n v="0"/>
    <n v="1"/>
    <n v="8.8675711309362661"/>
    <n v="1"/>
  </r>
  <r>
    <n v="3158446"/>
    <s v="Fridrych"/>
    <s v="Josef"/>
    <s v="Fridrych Jiří"/>
    <d v="2009-04-22T00:00:00"/>
    <d v="2009-04-22T00:00:00"/>
    <m/>
    <m/>
    <x v="0"/>
    <x v="0"/>
    <n v="1"/>
    <s v="brusič"/>
    <s v="střední"/>
    <n v="166.28150024160277"/>
    <n v="69.288842824753374"/>
    <n v="160"/>
    <n v="140"/>
    <n v="1"/>
    <n v="0"/>
    <n v="0"/>
    <n v="0"/>
    <n v="0"/>
    <n v="3"/>
    <n v="9.1204102032817893"/>
    <n v="1"/>
  </r>
  <r>
    <n v="3158515"/>
    <s v="Bebr"/>
    <s v="Josef"/>
    <s v="Bebr Jaroslava"/>
    <d v="2010-04-15T00:00:00"/>
    <d v="2010-05-15T00:00:00"/>
    <m/>
    <m/>
    <x v="1"/>
    <x v="1"/>
    <n v="0"/>
    <s v="obráběč kovů"/>
    <m/>
    <n v="168.84261458442779"/>
    <n v="66.58210473775398"/>
    <n v="180"/>
    <n v="130"/>
    <n v="0"/>
    <n v="1"/>
    <n v="0"/>
    <n v="0"/>
    <n v="1"/>
    <n v="0"/>
    <n v="8.9424631083558772"/>
    <n v="1"/>
  </r>
  <r>
    <n v="3158708"/>
    <s v="Hejlová"/>
    <s v="Pavel"/>
    <s v="Hejlová Jaroslava"/>
    <d v="2010-06-15T00:00:00"/>
    <d v="2010-06-15T00:00:00"/>
    <m/>
    <m/>
    <x v="0"/>
    <x v="0"/>
    <n v="2"/>
    <s v="stát. zaměstnanec"/>
    <s v="střední"/>
    <n v="186.93994479661342"/>
    <n v="66.73887433949858"/>
    <n v="160"/>
    <n v="150"/>
    <n v="1"/>
    <n v="1"/>
    <n v="0"/>
    <n v="1"/>
    <n v="0"/>
    <n v="3"/>
    <n v="8.9448715412756421"/>
    <n v="1"/>
  </r>
  <r>
    <n v="3159574"/>
    <s v="Fischer"/>
    <s v="Jaroslav"/>
    <s v="Fischer Jaroslav"/>
    <d v="2008-03-31T00:00:00"/>
    <d v="2010-06-07T00:00:00"/>
    <m/>
    <m/>
    <x v="0"/>
    <x v="0"/>
    <n v="2"/>
    <s v="práce na počítači"/>
    <s v="střední"/>
    <n v="183.22636424243683"/>
    <n v="62.100987962330692"/>
    <m/>
    <m/>
    <n v="0"/>
    <n v="1"/>
    <n v="0"/>
    <n v="1"/>
    <n v="1"/>
    <n v="1"/>
    <n v="9.0239376901037751"/>
    <n v="1"/>
  </r>
  <r>
    <n v="3159821"/>
    <s v="Kašpar"/>
    <s v="Miloš"/>
    <s v="Kašpar Jaroslav"/>
    <d v="2010-04-06T00:00:00"/>
    <d v="2010-04-06T00:00:00"/>
    <m/>
    <m/>
    <x v="0"/>
    <x v="0"/>
    <n v="3"/>
    <s v="projektant"/>
    <s v="střední"/>
    <n v="170.60162281239172"/>
    <n v="65.486727508832701"/>
    <n v="140"/>
    <n v="150"/>
    <n v="0"/>
    <n v="0"/>
    <n v="1"/>
    <n v="1"/>
    <n v="0"/>
    <n v="3"/>
    <n v="9.0781732693314545"/>
    <n v="1"/>
  </r>
  <r>
    <n v="3160132"/>
    <s v="Urbanová"/>
    <s v="Marcela"/>
    <s v="Urbanová Jaroslav"/>
    <d v="2010-04-29T00:00:00"/>
    <d v="2010-04-29T00:00:00"/>
    <m/>
    <m/>
    <x v="0"/>
    <x v="0"/>
    <n v="2"/>
    <s v="student"/>
    <s v="střední"/>
    <n v="177.59052116132807"/>
    <n v="68.477118803421035"/>
    <n v="180"/>
    <n v="120"/>
    <n v="0"/>
    <n v="1"/>
    <n v="0"/>
    <n v="1"/>
    <n v="0"/>
    <n v="4"/>
    <n v="8.8891157871286843"/>
    <n v="1"/>
  </r>
  <r>
    <n v="3160278"/>
    <s v="Papežík"/>
    <s v="Anna"/>
    <s v="Papežík Jaroslav"/>
    <d v="2010-02-02T00:00:00"/>
    <d v="2010-07-13T00:00:00"/>
    <m/>
    <m/>
    <x v="0"/>
    <x v="0"/>
    <n v="2"/>
    <s v="důchodce"/>
    <s v="střední"/>
    <n v="181.3153567124391"/>
    <n v="67.602048476110213"/>
    <n v="150"/>
    <n v="130"/>
    <n v="1"/>
    <n v="1"/>
    <n v="0"/>
    <n v="1"/>
    <n v="0"/>
    <n v="1"/>
    <n v="9.0000136593473137"/>
    <n v="1"/>
  </r>
  <r>
    <n v="3160555"/>
    <s v="Kinkor"/>
    <s v="Jiřina"/>
    <s v="Kinkor Jaromíra"/>
    <d v="2008-03-13T00:00:00"/>
    <d v="2010-07-20T00:00:00"/>
    <m/>
    <m/>
    <x v="0"/>
    <x v="0"/>
    <n v="3"/>
    <s v="frézař"/>
    <s v="střední"/>
    <n v="185.57797648070846"/>
    <n v="69.143437359307427"/>
    <n v="160"/>
    <n v="120"/>
    <n v="0"/>
    <n v="1"/>
    <n v="1"/>
    <n v="0"/>
    <n v="0"/>
    <n v="1"/>
    <n v="8.9319257027411361"/>
    <n v="1"/>
  </r>
  <r>
    <n v="3160824"/>
    <s v="Kadlec"/>
    <s v="Miloš"/>
    <s v="Kadlec Jan"/>
    <d v="2006-11-23T00:00:00"/>
    <d v="2010-07-19T00:00:00"/>
    <m/>
    <m/>
    <x v="0"/>
    <x v="1"/>
    <n v="0"/>
    <s v="správce výpočetní techniky"/>
    <m/>
    <n v="181.3871499504603"/>
    <n v="69.382557158824056"/>
    <n v="180"/>
    <n v="140"/>
    <n v="0"/>
    <n v="1"/>
    <n v="0"/>
    <n v="0"/>
    <n v="1"/>
    <n v="0"/>
    <n v="8.855711229075677"/>
    <n v="1"/>
  </r>
  <r>
    <n v="3160982"/>
    <s v="Běleš"/>
    <s v="Dana"/>
    <s v="Běleš Jan"/>
    <d v="2010-02-02T00:00:00"/>
    <d v="2010-02-02T00:00:00"/>
    <m/>
    <m/>
    <x v="0"/>
    <x v="0"/>
    <n v="2"/>
    <s v="technický ředitel"/>
    <s v="střední"/>
    <n v="170.89038738020463"/>
    <n v="76.015874911681749"/>
    <n v="140"/>
    <n v="170"/>
    <n v="0"/>
    <n v="1"/>
    <n v="0"/>
    <n v="1"/>
    <n v="0"/>
    <n v="3"/>
    <n v="8.8026924173347645"/>
    <n v="1"/>
  </r>
  <r>
    <n v="3161025"/>
    <s v="Strnadová"/>
    <s v="Milada"/>
    <s v="Strnadová Jan"/>
    <d v="2007-11-01T00:00:00"/>
    <d v="2010-06-23T00:00:00"/>
    <m/>
    <m/>
    <x v="0"/>
    <x v="0"/>
    <n v="2"/>
    <s v="dělník"/>
    <s v="dlouhá"/>
    <n v="198.84845914901234"/>
    <n v="69.613700689806137"/>
    <n v="180"/>
    <n v="175"/>
    <n v="0"/>
    <n v="1"/>
    <n v="0"/>
    <n v="1"/>
    <n v="0"/>
    <n v="1"/>
    <n v="8.9790650405077024"/>
    <n v="1"/>
  </r>
  <r>
    <n v="3161205"/>
    <s v="Říhová"/>
    <s v="Petr"/>
    <s v="Říhová Jan"/>
    <d v="2010-04-01T00:00:00"/>
    <d v="2010-04-01T00:00:00"/>
    <m/>
    <m/>
    <x v="1"/>
    <x v="0"/>
    <n v="2"/>
    <s v="tesař"/>
    <s v="krátká"/>
    <n v="184.87198121845722"/>
    <n v="73.613435562001541"/>
    <n v="160"/>
    <n v="155"/>
    <n v="1"/>
    <n v="1"/>
    <n v="0"/>
    <n v="0"/>
    <n v="1"/>
    <n v="1"/>
    <n v="8.9935452420788344"/>
    <n v="1"/>
  </r>
  <r>
    <n v="3161482"/>
    <s v="Novotná"/>
    <s v="Vlastimil"/>
    <s v="Novotná Jan"/>
    <d v="2010-07-02T00:00:00"/>
    <d v="2010-07-02T00:00:00"/>
    <m/>
    <m/>
    <x v="1"/>
    <x v="0"/>
    <n v="2"/>
    <s v="skladník"/>
    <s v="střední"/>
    <n v="180.72238890425069"/>
    <n v="70.584527166793123"/>
    <n v="165"/>
    <n v="150"/>
    <n v="1"/>
    <n v="1"/>
    <n v="0"/>
    <n v="0"/>
    <n v="0"/>
    <n v="3"/>
    <n v="8.9430332251096836"/>
    <n v="1"/>
  </r>
  <r>
    <n v="3161488"/>
    <s v="Gábor"/>
    <s v="Jiří"/>
    <s v="Gábor Jan"/>
    <d v="2008-08-02T00:00:00"/>
    <d v="2008-08-02T00:00:00"/>
    <m/>
    <m/>
    <x v="1"/>
    <x v="0"/>
    <n v="2"/>
    <s v="programátor"/>
    <s v="střední"/>
    <n v="188.29841155791655"/>
    <n v="72.635073921410367"/>
    <n v="150"/>
    <n v="140"/>
    <n v="0"/>
    <n v="1"/>
    <n v="0"/>
    <n v="1"/>
    <n v="0"/>
    <n v="2"/>
    <n v="8.7965533280977972"/>
    <n v="1"/>
  </r>
  <r>
    <n v="3161730"/>
    <s v="Baďura"/>
    <s v="Vladimír"/>
    <s v="Baďura Jan"/>
    <d v="2008-06-15T00:00:00"/>
    <d v="2010-07-02T00:00:00"/>
    <m/>
    <m/>
    <x v="0"/>
    <x v="1"/>
    <n v="0"/>
    <s v="dělník"/>
    <m/>
    <n v="188.62007709656609"/>
    <n v="63.798659867607057"/>
    <n v="125"/>
    <n v="120"/>
    <n v="1"/>
    <n v="0"/>
    <n v="1"/>
    <n v="1"/>
    <n v="0"/>
    <n v="0"/>
    <n v="8.8475538801460054"/>
    <n v="1"/>
  </r>
  <r>
    <n v="3162206"/>
    <s v="Pavera"/>
    <s v="Dana"/>
    <s v="Pavera Ivan"/>
    <d v="2008-12-22T00:00:00"/>
    <d v="2009-07-01T00:00:00"/>
    <m/>
    <m/>
    <x v="0"/>
    <x v="0"/>
    <n v="2"/>
    <s v="zedník"/>
    <s v="střední"/>
    <n v="173.63468532465049"/>
    <n v="72.232195053366013"/>
    <n v="140"/>
    <n v="130"/>
    <n v="1"/>
    <n v="1"/>
    <n v="0"/>
    <n v="1"/>
    <n v="0"/>
    <n v="2"/>
    <n v="8.9324918631929897"/>
    <n v="1"/>
  </r>
  <r>
    <n v="3162862"/>
    <s v="Vohák"/>
    <s v="Jaroslav"/>
    <s v="Vohák Ivan"/>
    <d v="2008-05-29T00:00:00"/>
    <d v="2010-06-14T00:00:00"/>
    <m/>
    <m/>
    <x v="0"/>
    <x v="1"/>
    <n v="0"/>
    <s v="důchodce"/>
    <m/>
    <n v="170.76808308018371"/>
    <n v="74.244147400313523"/>
    <n v="120"/>
    <n v="130"/>
    <n v="1"/>
    <n v="0"/>
    <n v="1"/>
    <n v="0"/>
    <n v="0"/>
    <n v="0"/>
    <n v="8.8868811586464282"/>
    <n v="1"/>
  </r>
  <r>
    <n v="3163676"/>
    <s v="Kosina"/>
    <s v="Jaroslava"/>
    <s v="Kosina Ivan"/>
    <d v="2009-06-23T00:00:00"/>
    <d v="2010-06-23T00:00:00"/>
    <m/>
    <m/>
    <x v="0"/>
    <x v="0"/>
    <n v="1"/>
    <s v="údržbář"/>
    <s v="dlouhá"/>
    <n v="191.11188794311602"/>
    <n v="74.165985425643157"/>
    <n v="140"/>
    <n v="115"/>
    <n v="1"/>
    <n v="0"/>
    <n v="0"/>
    <n v="1"/>
    <n v="0"/>
    <n v="1"/>
    <n v="9.0806196281802833"/>
    <n v="1"/>
  </r>
  <r>
    <n v="3164524"/>
    <s v="Machander"/>
    <s v="Vladimír"/>
    <s v="Machander Graham"/>
    <d v="2010-04-19T00:00:00"/>
    <d v="2010-04-19T00:00:00"/>
    <m/>
    <m/>
    <x v="0"/>
    <x v="0"/>
    <n v="2"/>
    <s v="brusič"/>
    <s v="střední"/>
    <n v="167.98821252421476"/>
    <n v="75.815226738050114"/>
    <n v="160"/>
    <n v="140"/>
    <n v="0"/>
    <n v="1"/>
    <n v="0"/>
    <n v="1"/>
    <n v="0"/>
    <n v="1"/>
    <n v="8.9572794591687845"/>
    <n v="1"/>
  </r>
  <r>
    <n v="3164807"/>
    <s v="Pilnaj"/>
    <s v="Georgij"/>
    <s v="Pilnaj Graham"/>
    <d v="2008-04-17T00:00:00"/>
    <d v="2010-05-25T00:00:00"/>
    <m/>
    <m/>
    <x v="1"/>
    <x v="0"/>
    <n v="2"/>
    <s v="technik"/>
    <s v="střední"/>
    <n v="164.41107891267166"/>
    <n v="68.142770361155272"/>
    <n v="120"/>
    <n v="115"/>
    <n v="1"/>
    <n v="1"/>
    <n v="0"/>
    <n v="1"/>
    <n v="0"/>
    <n v="1"/>
    <n v="9.0230407009541516"/>
    <n v="1"/>
  </r>
  <r>
    <n v="3165413"/>
    <s v="Bebr"/>
    <s v="Vladislav"/>
    <s v="Bebr Gerhard"/>
    <d v="2010-04-08T00:00:00"/>
    <d v="2010-04-08T00:00:00"/>
    <m/>
    <m/>
    <x v="1"/>
    <x v="0"/>
    <n v="1"/>
    <s v="OSVČ"/>
    <s v="střední"/>
    <n v="187.11324901203625"/>
    <n v="61.027338561834767"/>
    <n v="140"/>
    <n v="120"/>
    <n v="1"/>
    <n v="0"/>
    <n v="0"/>
    <n v="1"/>
    <n v="0"/>
    <n v="2"/>
    <n v="8.8942400167026783"/>
    <n v="1"/>
  </r>
  <r>
    <n v="3165851"/>
    <s v="Hejlová"/>
    <s v="Jiří"/>
    <s v="Hejlová Gerhard"/>
    <d v="2010-02-03T00:00:00"/>
    <d v="2010-07-14T00:00:00"/>
    <m/>
    <m/>
    <x v="0"/>
    <x v="0"/>
    <n v="2"/>
    <s v="správce bazénu"/>
    <s v="dlouhá"/>
    <n v="186.3840616348898"/>
    <n v="66.667028805532027"/>
    <n v="135"/>
    <n v="135"/>
    <n v="0"/>
    <n v="1"/>
    <n v="0"/>
    <n v="1"/>
    <n v="0"/>
    <n v="2"/>
    <n v="8.7845982021419324"/>
    <n v="1"/>
  </r>
  <r>
    <n v="3166824"/>
    <s v="Fischer"/>
    <s v="Gerhard"/>
    <s v="Fischer Georgij"/>
    <d v="2009-07-02T00:00:00"/>
    <d v="2010-05-07T00:00:00"/>
    <m/>
    <m/>
    <x v="0"/>
    <x v="0"/>
    <n v="2"/>
    <s v="zedník"/>
    <s v="střední"/>
    <n v="202.0568836084567"/>
    <n v="73.408721947052982"/>
    <n v="160"/>
    <n v="135"/>
    <n v="1"/>
    <n v="1"/>
    <n v="0"/>
    <n v="1"/>
    <n v="0"/>
    <n v="2"/>
    <n v="8.8494182533351697"/>
    <n v="1"/>
  </r>
  <r>
    <n v="3167170"/>
    <s v="Kašpar"/>
    <s v="Václav"/>
    <s v="Kašpar František"/>
    <d v="2010-05-05T00:00:00"/>
    <d v="2010-05-05T00:00:00"/>
    <m/>
    <m/>
    <x v="0"/>
    <x v="0"/>
    <n v="3"/>
    <s v="dělník"/>
    <s v="střední"/>
    <n v="194.43754626961891"/>
    <n v="72.44016465934692"/>
    <n v="135"/>
    <n v="125"/>
    <n v="0"/>
    <n v="0"/>
    <n v="1"/>
    <n v="1"/>
    <n v="0"/>
    <n v="1"/>
    <n v="8.7551873262738802"/>
    <n v="1"/>
  </r>
  <r>
    <n v="3167325"/>
    <s v="Urbanová"/>
    <s v="Jan"/>
    <s v="Urbanová Eva"/>
    <d v="2010-01-07T00:00:00"/>
    <d v="2010-07-09T00:00:00"/>
    <m/>
    <m/>
    <x v="0"/>
    <x v="0"/>
    <n v="2"/>
    <s v="skladník"/>
    <s v="krátká"/>
    <n v="193.03903900407022"/>
    <n v="70.366325745417271"/>
    <n v="140"/>
    <n v="125"/>
    <n v="1"/>
    <n v="1"/>
    <n v="0"/>
    <n v="1"/>
    <n v="0"/>
    <n v="1"/>
    <n v="8.8170990862592582"/>
    <n v="1"/>
  </r>
  <r>
    <n v="3168837"/>
    <s v="Papežík"/>
    <s v="Zdeněk"/>
    <s v="Papežík Dana"/>
    <d v="2010-06-21T00:00:00"/>
    <d v="2010-06-21T00:00:00"/>
    <m/>
    <m/>
    <x v="0"/>
    <x v="0"/>
    <n v="2"/>
    <s v="údržbář"/>
    <s v="střední"/>
    <n v="181.12960378828575"/>
    <n v="70.24448528769426"/>
    <n v="135"/>
    <n v="140"/>
    <n v="1"/>
    <n v="1"/>
    <n v="0"/>
    <n v="1"/>
    <n v="1"/>
    <n v="4"/>
    <n v="9.0334078491607208"/>
    <n v="1"/>
  </r>
  <r>
    <n v="3169109"/>
    <s v="Novotná"/>
    <s v="Pavel"/>
    <s v="Novotná Dana"/>
    <d v="2008-02-20T00:00:00"/>
    <d v="2008-07-10T00:00:00"/>
    <m/>
    <m/>
    <x v="0"/>
    <x v="0"/>
    <n v="2"/>
    <s v="obraběč kovů"/>
    <s v="krátká"/>
    <n v="180.01950866135303"/>
    <n v="65.137508828192949"/>
    <n v="140"/>
    <n v="140"/>
    <n v="1"/>
    <n v="1"/>
    <n v="0"/>
    <n v="0"/>
    <n v="1"/>
    <n v="3"/>
    <n v="8.9383002601563923"/>
    <n v="1"/>
  </r>
  <r>
    <n v="3169443"/>
    <s v="Gábor"/>
    <s v="Jan"/>
    <s v="Gábor Bohuslava"/>
    <d v="2007-04-01T00:00:00"/>
    <d v="2010-02-25T00:00:00"/>
    <m/>
    <m/>
    <x v="1"/>
    <x v="1"/>
    <n v="0"/>
    <s v="operátor"/>
    <m/>
    <n v="184.53701431979425"/>
    <n v="67.730041665490717"/>
    <n v="180"/>
    <n v="160"/>
    <n v="1"/>
    <n v="0"/>
    <n v="1"/>
    <n v="0"/>
    <n v="0"/>
    <n v="0"/>
    <n v="8.9820330855174682"/>
    <n v="1"/>
  </r>
  <r>
    <n v="3170835"/>
    <s v="Baďura"/>
    <s v="František"/>
    <s v="Baďura Bohuslav"/>
    <d v="2008-04-15T00:00:00"/>
    <d v="2010-07-12T00:00:00"/>
    <m/>
    <m/>
    <x v="1"/>
    <x v="0"/>
    <n v="2"/>
    <s v="učeń"/>
    <s v="krátká"/>
    <n v="179.74485263010138"/>
    <n v="68.328120833903085"/>
    <n v="190"/>
    <n v="150"/>
    <n v="0"/>
    <n v="1"/>
    <n v="0"/>
    <n v="1"/>
    <n v="0"/>
    <n v="1"/>
    <n v="9.1880285877734416"/>
    <n v="1"/>
  </r>
  <r>
    <n v="3171550"/>
    <s v="Pavera"/>
    <s v="Jan"/>
    <s v="Pavera Blanka"/>
    <d v="2009-03-25T00:00:00"/>
    <d v="2010-07-09T00:00:00"/>
    <m/>
    <m/>
    <x v="1"/>
    <x v="0"/>
    <n v="2"/>
    <s v="provozní"/>
    <s v="střední"/>
    <n v="169.45324932719814"/>
    <n v="75.098895068513229"/>
    <n v="150"/>
    <n v="140"/>
    <n v="0"/>
    <n v="1"/>
    <n v="0"/>
    <n v="1"/>
    <n v="0"/>
    <n v="1"/>
    <n v="8.8574389052111648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7" cacheId="15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 chartFormat="1">
  <location ref="A11:D15" firstHeaderRow="1" firstDataRow="2" firstDataCol="1"/>
  <pivotFields count="25">
    <pivotField showAll="0"/>
    <pivotField showAll="0"/>
    <pivotField showAll="0"/>
    <pivotField showAll="0"/>
    <pivotField numFmtId="14" showAll="0"/>
    <pivotField numFmtId="14" showAll="0"/>
    <pivotField showAll="0"/>
    <pivotField showAll="0"/>
    <pivotField axis="axisCol" dataField="1" showAll="0">
      <items count="3">
        <item x="0"/>
        <item x="1"/>
        <item t="default"/>
      </items>
    </pivotField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numFmtId="1"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3">
    <i>
      <x/>
    </i>
    <i>
      <x v="1"/>
    </i>
    <i t="grand">
      <x/>
    </i>
  </rowItems>
  <colFields count="1">
    <field x="8"/>
  </colFields>
  <colItems count="3">
    <i>
      <x/>
    </i>
    <i>
      <x v="1"/>
    </i>
    <i t="grand">
      <x/>
    </i>
  </colItems>
  <dataFields count="1">
    <dataField name="Počet z pohlaví" fld="8" subtotal="count" baseField="0" baseItem="0"/>
  </dataFields>
  <chartFormats count="4">
    <chartFormat chart="0" format="0" series="1">
      <pivotArea type="data" outline="0" fieldPosition="0">
        <references count="1">
          <reference field="8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8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92"/>
  <sheetViews>
    <sheetView zoomScaleNormal="100" workbookViewId="0">
      <selection activeCell="B25" sqref="B25"/>
    </sheetView>
  </sheetViews>
  <sheetFormatPr defaultRowHeight="15"/>
  <cols>
    <col min="1" max="1" width="8" bestFit="1" customWidth="1"/>
    <col min="2" max="2" width="14.28515625" bestFit="1" customWidth="1"/>
    <col min="3" max="3" width="10.5703125" bestFit="1" customWidth="1"/>
    <col min="4" max="4" width="19.42578125" bestFit="1" customWidth="1"/>
    <col min="5" max="5" width="12.7109375" bestFit="1" customWidth="1"/>
    <col min="6" max="6" width="18.85546875" bestFit="1" customWidth="1"/>
    <col min="7" max="8" width="18.85546875" style="16" customWidth="1"/>
    <col min="9" max="9" width="9.7109375" bestFit="1" customWidth="1"/>
    <col min="11" max="11" width="12.5703125" bestFit="1" customWidth="1"/>
    <col min="12" max="12" width="29" bestFit="1" customWidth="1"/>
    <col min="13" max="13" width="19.85546875" bestFit="1" customWidth="1"/>
    <col min="18" max="18" width="12.5703125" bestFit="1" customWidth="1"/>
    <col min="19" max="19" width="16" bestFit="1" customWidth="1"/>
    <col min="20" max="20" width="15.5703125" bestFit="1" customWidth="1"/>
    <col min="21" max="21" width="16" bestFit="1" customWidth="1"/>
    <col min="22" max="22" width="13.7109375" bestFit="1" customWidth="1"/>
    <col min="24" max="24" width="12" bestFit="1" customWidth="1"/>
  </cols>
  <sheetData>
    <row r="1" spans="1:25" s="13" customFormat="1" ht="30" customHeight="1">
      <c r="A1" s="13" t="s">
        <v>0</v>
      </c>
      <c r="B1" s="13" t="s">
        <v>2</v>
      </c>
      <c r="C1" s="14" t="s">
        <v>1</v>
      </c>
      <c r="D1" s="13" t="s">
        <v>268</v>
      </c>
      <c r="E1" s="13" t="s">
        <v>198</v>
      </c>
      <c r="F1" s="13" t="s">
        <v>199</v>
      </c>
      <c r="G1" s="17" t="s">
        <v>281</v>
      </c>
      <c r="H1" s="17" t="s">
        <v>282</v>
      </c>
      <c r="I1" s="13" t="s">
        <v>200</v>
      </c>
      <c r="J1" s="13" t="s">
        <v>286</v>
      </c>
      <c r="K1" s="14" t="s">
        <v>203</v>
      </c>
      <c r="L1" s="14" t="s">
        <v>252</v>
      </c>
      <c r="M1" s="14" t="s">
        <v>253</v>
      </c>
      <c r="N1" s="13" t="s">
        <v>257</v>
      </c>
      <c r="O1" s="13" t="s">
        <v>258</v>
      </c>
      <c r="P1" s="13" t="s">
        <v>259</v>
      </c>
      <c r="Q1" s="13" t="s">
        <v>260</v>
      </c>
      <c r="R1" s="13" t="s">
        <v>261</v>
      </c>
      <c r="S1" s="13" t="s">
        <v>262</v>
      </c>
      <c r="T1" s="13" t="s">
        <v>263</v>
      </c>
      <c r="U1" s="13" t="s">
        <v>264</v>
      </c>
      <c r="V1" s="13" t="s">
        <v>265</v>
      </c>
      <c r="W1" s="13" t="s">
        <v>266</v>
      </c>
      <c r="X1" s="13" t="s">
        <v>267</v>
      </c>
      <c r="Y1" s="19" t="s">
        <v>283</v>
      </c>
    </row>
    <row r="2" spans="1:25">
      <c r="A2">
        <v>3156933</v>
      </c>
      <c r="B2" t="s">
        <v>6</v>
      </c>
      <c r="C2" t="s">
        <v>76</v>
      </c>
      <c r="D2" t="s">
        <v>113</v>
      </c>
      <c r="E2" s="1">
        <v>40087</v>
      </c>
      <c r="F2" s="1">
        <v>40277</v>
      </c>
      <c r="I2" s="2" t="s">
        <v>201</v>
      </c>
      <c r="J2">
        <v>1</v>
      </c>
      <c r="K2">
        <v>2</v>
      </c>
      <c r="L2" s="4" t="s">
        <v>204</v>
      </c>
      <c r="M2" t="s">
        <v>256</v>
      </c>
      <c r="N2" s="5">
        <v>176.99767840866116</v>
      </c>
      <c r="O2" s="6">
        <v>49.801554597215727</v>
      </c>
      <c r="P2" s="7">
        <v>170</v>
      </c>
      <c r="Q2" s="7">
        <v>160</v>
      </c>
      <c r="R2">
        <v>1</v>
      </c>
      <c r="S2">
        <v>1</v>
      </c>
      <c r="T2">
        <v>0</v>
      </c>
      <c r="U2">
        <v>1</v>
      </c>
      <c r="V2">
        <v>0</v>
      </c>
      <c r="W2" s="8">
        <v>3</v>
      </c>
      <c r="X2" s="10">
        <v>9.1227834387565956</v>
      </c>
      <c r="Y2" s="10">
        <v>1</v>
      </c>
    </row>
    <row r="3" spans="1:25">
      <c r="A3">
        <v>3157051</v>
      </c>
      <c r="B3" t="s">
        <v>8</v>
      </c>
      <c r="C3" t="s">
        <v>29</v>
      </c>
      <c r="D3" t="s">
        <v>114</v>
      </c>
      <c r="E3" s="1">
        <v>40266</v>
      </c>
      <c r="F3" s="1">
        <v>40266</v>
      </c>
      <c r="I3" s="2" t="s">
        <v>201</v>
      </c>
      <c r="J3">
        <v>1</v>
      </c>
      <c r="K3">
        <v>3</v>
      </c>
      <c r="L3" s="4" t="s">
        <v>205</v>
      </c>
      <c r="M3" t="s">
        <v>255</v>
      </c>
      <c r="N3" s="5">
        <v>167.22316831845092</v>
      </c>
      <c r="O3" s="6">
        <v>55.967314766312484</v>
      </c>
      <c r="P3" s="7">
        <v>180</v>
      </c>
      <c r="Q3" s="7">
        <v>170</v>
      </c>
      <c r="R3">
        <v>0</v>
      </c>
      <c r="S3">
        <v>1</v>
      </c>
      <c r="T3">
        <v>1</v>
      </c>
      <c r="U3">
        <v>1</v>
      </c>
      <c r="V3">
        <v>1</v>
      </c>
      <c r="W3" s="8">
        <v>1</v>
      </c>
      <c r="X3" s="9">
        <v>8.8302923983021167</v>
      </c>
      <c r="Y3" s="9">
        <v>1</v>
      </c>
    </row>
    <row r="4" spans="1:25">
      <c r="A4">
        <v>3157099</v>
      </c>
      <c r="B4" t="s">
        <v>10</v>
      </c>
      <c r="C4" t="s">
        <v>34</v>
      </c>
      <c r="D4" t="s">
        <v>115</v>
      </c>
      <c r="E4" s="1">
        <v>40277</v>
      </c>
      <c r="F4" s="1">
        <v>40277</v>
      </c>
      <c r="I4" s="2" t="s">
        <v>202</v>
      </c>
      <c r="J4">
        <v>1</v>
      </c>
      <c r="K4">
        <v>2</v>
      </c>
      <c r="L4" s="4" t="s">
        <v>206</v>
      </c>
      <c r="M4" t="s">
        <v>255</v>
      </c>
      <c r="N4" s="5">
        <v>182.44257307713269</v>
      </c>
      <c r="O4" s="6">
        <v>60.706482473469805</v>
      </c>
      <c r="P4" s="7">
        <v>140</v>
      </c>
      <c r="Q4" s="7">
        <v>135</v>
      </c>
      <c r="R4">
        <v>1</v>
      </c>
      <c r="S4">
        <v>1</v>
      </c>
      <c r="T4">
        <v>0</v>
      </c>
      <c r="U4">
        <v>1</v>
      </c>
      <c r="V4">
        <v>0</v>
      </c>
      <c r="W4" s="8">
        <v>3</v>
      </c>
      <c r="X4" s="9">
        <v>9.0305329818831517</v>
      </c>
      <c r="Y4" s="9">
        <v>1</v>
      </c>
    </row>
    <row r="5" spans="1:25">
      <c r="A5">
        <v>3157144</v>
      </c>
      <c r="B5" t="s">
        <v>12</v>
      </c>
      <c r="C5" t="s">
        <v>49</v>
      </c>
      <c r="D5" t="s">
        <v>116</v>
      </c>
      <c r="E5" s="1">
        <v>40295</v>
      </c>
      <c r="F5" s="1">
        <v>40295</v>
      </c>
      <c r="I5" s="2" t="s">
        <v>201</v>
      </c>
      <c r="J5">
        <v>1</v>
      </c>
      <c r="K5">
        <v>2</v>
      </c>
      <c r="L5" s="4" t="s">
        <v>207</v>
      </c>
      <c r="M5" t="s">
        <v>256</v>
      </c>
      <c r="N5" s="5">
        <v>192.7647354020155</v>
      </c>
      <c r="O5" s="6">
        <v>57.638997860485688</v>
      </c>
      <c r="P5" s="7">
        <v>150</v>
      </c>
      <c r="Q5" s="7">
        <v>140</v>
      </c>
      <c r="R5">
        <v>1</v>
      </c>
      <c r="S5">
        <v>1</v>
      </c>
      <c r="T5">
        <v>0</v>
      </c>
      <c r="U5">
        <v>0</v>
      </c>
      <c r="V5">
        <v>1</v>
      </c>
      <c r="W5" s="8">
        <v>1</v>
      </c>
      <c r="X5" s="9">
        <v>9.0443137365538853</v>
      </c>
      <c r="Y5" s="9">
        <v>1</v>
      </c>
    </row>
    <row r="6" spans="1:25">
      <c r="A6">
        <v>3158621</v>
      </c>
      <c r="B6" t="s">
        <v>14</v>
      </c>
      <c r="C6" t="s">
        <v>7</v>
      </c>
      <c r="D6" t="s">
        <v>117</v>
      </c>
      <c r="E6" s="1">
        <v>40299</v>
      </c>
      <c r="F6" s="1">
        <v>40366</v>
      </c>
      <c r="I6" s="2" t="s">
        <v>202</v>
      </c>
      <c r="J6">
        <v>1</v>
      </c>
      <c r="K6">
        <v>2</v>
      </c>
      <c r="L6" s="4" t="s">
        <v>208</v>
      </c>
      <c r="M6" t="s">
        <v>254</v>
      </c>
      <c r="N6" s="5">
        <v>191.9835021905601</v>
      </c>
      <c r="O6" s="6">
        <v>58.982039591646753</v>
      </c>
      <c r="P6" s="7">
        <v>160</v>
      </c>
      <c r="Q6" s="7">
        <v>140</v>
      </c>
      <c r="R6">
        <v>1</v>
      </c>
      <c r="S6">
        <v>1</v>
      </c>
      <c r="T6">
        <v>0</v>
      </c>
      <c r="U6">
        <v>1</v>
      </c>
      <c r="V6">
        <v>0</v>
      </c>
      <c r="W6" s="8">
        <v>1</v>
      </c>
      <c r="X6" s="9">
        <v>9.0210182121110805</v>
      </c>
      <c r="Y6" s="9">
        <v>1</v>
      </c>
    </row>
    <row r="7" spans="1:25">
      <c r="A7">
        <v>3159966</v>
      </c>
      <c r="B7" t="s">
        <v>16</v>
      </c>
      <c r="C7" t="s">
        <v>9</v>
      </c>
      <c r="D7" t="s">
        <v>118</v>
      </c>
      <c r="E7" s="1">
        <v>40357</v>
      </c>
      <c r="F7" s="1">
        <v>40357</v>
      </c>
      <c r="I7" s="2" t="s">
        <v>201</v>
      </c>
      <c r="J7">
        <v>1</v>
      </c>
      <c r="K7">
        <v>1</v>
      </c>
      <c r="L7" s="4" t="s">
        <v>205</v>
      </c>
      <c r="M7" t="s">
        <v>255</v>
      </c>
      <c r="N7" s="5">
        <v>197.33133103698492</v>
      </c>
      <c r="O7" s="6">
        <v>61.547305777785368</v>
      </c>
      <c r="P7" s="7">
        <v>180</v>
      </c>
      <c r="Q7" s="7">
        <v>140</v>
      </c>
      <c r="R7">
        <v>1</v>
      </c>
      <c r="S7">
        <v>0</v>
      </c>
      <c r="T7">
        <v>0</v>
      </c>
      <c r="U7">
        <v>0</v>
      </c>
      <c r="V7">
        <v>1</v>
      </c>
      <c r="W7" s="8">
        <v>2</v>
      </c>
      <c r="X7" s="9">
        <v>9.1062111719977104</v>
      </c>
      <c r="Y7" s="9">
        <v>1</v>
      </c>
    </row>
    <row r="8" spans="1:25">
      <c r="A8">
        <v>3160775</v>
      </c>
      <c r="B8" t="s">
        <v>18</v>
      </c>
      <c r="C8" t="s">
        <v>9</v>
      </c>
      <c r="D8" t="s">
        <v>119</v>
      </c>
      <c r="E8" s="1">
        <v>38732</v>
      </c>
      <c r="F8" s="1">
        <v>38898</v>
      </c>
      <c r="I8" s="2" t="s">
        <v>201</v>
      </c>
      <c r="J8">
        <v>0</v>
      </c>
      <c r="K8">
        <v>0</v>
      </c>
      <c r="L8" s="4" t="s">
        <v>209</v>
      </c>
      <c r="N8" s="5">
        <v>158.16412360407412</v>
      </c>
      <c r="O8" s="6">
        <v>63.191099216928706</v>
      </c>
      <c r="P8" s="7">
        <v>105</v>
      </c>
      <c r="Q8" s="7">
        <v>105</v>
      </c>
      <c r="R8">
        <v>1</v>
      </c>
      <c r="S8">
        <v>0</v>
      </c>
      <c r="T8">
        <v>1</v>
      </c>
      <c r="U8">
        <v>1</v>
      </c>
      <c r="V8">
        <v>0</v>
      </c>
      <c r="W8" s="8">
        <v>0</v>
      </c>
      <c r="X8" s="9">
        <v>8.9435940650175318</v>
      </c>
      <c r="Y8" s="10">
        <v>1</v>
      </c>
    </row>
    <row r="9" spans="1:25">
      <c r="A9">
        <v>3164397</v>
      </c>
      <c r="B9" t="s">
        <v>20</v>
      </c>
      <c r="C9" t="s">
        <v>7</v>
      </c>
      <c r="D9" t="s">
        <v>120</v>
      </c>
      <c r="E9" s="1">
        <v>40302</v>
      </c>
      <c r="F9" s="1">
        <v>40302</v>
      </c>
      <c r="I9" s="2" t="s">
        <v>201</v>
      </c>
      <c r="J9">
        <v>1</v>
      </c>
      <c r="K9">
        <v>2</v>
      </c>
      <c r="L9" s="4" t="s">
        <v>210</v>
      </c>
      <c r="M9" t="s">
        <v>255</v>
      </c>
      <c r="N9" s="5">
        <v>177.65818756713998</v>
      </c>
      <c r="O9" s="6">
        <v>60.733367136854213</v>
      </c>
      <c r="P9" s="7">
        <v>145</v>
      </c>
      <c r="Q9" s="7">
        <v>135</v>
      </c>
      <c r="R9">
        <v>1</v>
      </c>
      <c r="S9">
        <v>1</v>
      </c>
      <c r="T9">
        <v>0</v>
      </c>
      <c r="U9">
        <v>1</v>
      </c>
      <c r="V9">
        <v>1</v>
      </c>
      <c r="W9" s="8">
        <v>2</v>
      </c>
      <c r="X9" s="9">
        <v>8.9731053491006598</v>
      </c>
      <c r="Y9" s="9">
        <v>1</v>
      </c>
    </row>
    <row r="10" spans="1:25">
      <c r="A10">
        <v>3165855</v>
      </c>
      <c r="B10" t="s">
        <v>22</v>
      </c>
      <c r="C10" t="s">
        <v>29</v>
      </c>
      <c r="D10" t="s">
        <v>121</v>
      </c>
      <c r="E10" s="1">
        <v>40295</v>
      </c>
      <c r="F10" s="1">
        <v>40295</v>
      </c>
      <c r="I10" s="2" t="s">
        <v>202</v>
      </c>
      <c r="J10">
        <v>0</v>
      </c>
      <c r="K10">
        <v>0</v>
      </c>
      <c r="L10" s="4" t="s">
        <v>209</v>
      </c>
      <c r="N10" s="5">
        <v>190.95022525987588</v>
      </c>
      <c r="O10" s="6">
        <v>61.369840624101926</v>
      </c>
      <c r="P10" s="7">
        <v>150</v>
      </c>
      <c r="Q10" s="7">
        <v>135</v>
      </c>
      <c r="R10">
        <v>1</v>
      </c>
      <c r="S10">
        <v>1</v>
      </c>
      <c r="T10">
        <v>0</v>
      </c>
      <c r="U10">
        <v>1</v>
      </c>
      <c r="V10">
        <v>0</v>
      </c>
      <c r="W10" s="8">
        <v>0</v>
      </c>
      <c r="X10" s="9">
        <v>9.0482786332315293</v>
      </c>
      <c r="Y10" s="9">
        <v>1</v>
      </c>
    </row>
    <row r="11" spans="1:25">
      <c r="A11">
        <v>3171504</v>
      </c>
      <c r="B11" t="s">
        <v>24</v>
      </c>
      <c r="C11" t="s">
        <v>19</v>
      </c>
      <c r="D11" t="s">
        <v>122</v>
      </c>
      <c r="E11" s="1">
        <v>40294</v>
      </c>
      <c r="F11" s="1">
        <v>40294</v>
      </c>
      <c r="I11" s="2" t="s">
        <v>202</v>
      </c>
      <c r="J11">
        <v>0</v>
      </c>
      <c r="K11">
        <v>0</v>
      </c>
      <c r="L11" s="4" t="s">
        <v>211</v>
      </c>
      <c r="N11" s="5">
        <v>169.13299350533634</v>
      </c>
      <c r="O11" s="6">
        <v>57.630212141666561</v>
      </c>
      <c r="P11" s="7">
        <v>140</v>
      </c>
      <c r="Q11" s="7">
        <v>135</v>
      </c>
      <c r="R11">
        <v>1</v>
      </c>
      <c r="S11">
        <v>0</v>
      </c>
      <c r="T11">
        <v>1</v>
      </c>
      <c r="U11">
        <v>0</v>
      </c>
      <c r="V11">
        <v>1</v>
      </c>
      <c r="W11" s="8">
        <v>0</v>
      </c>
      <c r="X11" s="9">
        <v>8.8361152562312775</v>
      </c>
      <c r="Y11" s="9">
        <v>1</v>
      </c>
    </row>
    <row r="12" spans="1:25">
      <c r="A12">
        <v>3172827</v>
      </c>
      <c r="B12" t="s">
        <v>26</v>
      </c>
      <c r="C12" t="s">
        <v>61</v>
      </c>
      <c r="D12" t="s">
        <v>123</v>
      </c>
      <c r="E12" s="1">
        <v>38861</v>
      </c>
      <c r="F12" s="1">
        <v>40324</v>
      </c>
      <c r="I12" s="2" t="s">
        <v>202</v>
      </c>
      <c r="J12">
        <v>1</v>
      </c>
      <c r="K12">
        <v>1</v>
      </c>
      <c r="L12" s="4" t="s">
        <v>212</v>
      </c>
      <c r="M12" t="s">
        <v>255</v>
      </c>
      <c r="N12" s="5">
        <v>173.09795839508297</v>
      </c>
      <c r="O12" s="6">
        <v>68.098750817589462</v>
      </c>
      <c r="P12" s="7">
        <v>170</v>
      </c>
      <c r="Q12" s="7">
        <v>160</v>
      </c>
      <c r="R12">
        <v>1</v>
      </c>
      <c r="S12">
        <v>0</v>
      </c>
      <c r="T12">
        <v>0</v>
      </c>
      <c r="U12">
        <v>0</v>
      </c>
      <c r="V12">
        <v>1</v>
      </c>
      <c r="W12" s="8">
        <v>4</v>
      </c>
      <c r="X12" s="9">
        <v>9.0385098415892564</v>
      </c>
      <c r="Y12" s="9">
        <v>1</v>
      </c>
    </row>
    <row r="13" spans="1:25">
      <c r="A13">
        <v>3173105</v>
      </c>
      <c r="B13" t="s">
        <v>27</v>
      </c>
      <c r="C13" t="s">
        <v>19</v>
      </c>
      <c r="D13" t="s">
        <v>5</v>
      </c>
      <c r="E13" s="1">
        <v>40085</v>
      </c>
      <c r="F13" s="1">
        <v>40085</v>
      </c>
      <c r="I13" s="2" t="s">
        <v>202</v>
      </c>
      <c r="J13">
        <v>1</v>
      </c>
      <c r="K13">
        <v>2</v>
      </c>
      <c r="L13" s="4" t="s">
        <v>213</v>
      </c>
      <c r="M13" t="s">
        <v>255</v>
      </c>
      <c r="N13" s="5">
        <v>163.09567672549747</v>
      </c>
      <c r="O13" s="6">
        <v>62.540460349700879</v>
      </c>
      <c r="P13" s="7">
        <v>180</v>
      </c>
      <c r="Q13" s="7">
        <v>160</v>
      </c>
      <c r="R13">
        <v>1</v>
      </c>
      <c r="S13">
        <v>1</v>
      </c>
      <c r="T13">
        <v>0</v>
      </c>
      <c r="U13">
        <v>1</v>
      </c>
      <c r="V13">
        <v>1</v>
      </c>
      <c r="W13" s="8">
        <v>3</v>
      </c>
      <c r="X13" s="9">
        <v>9.0602921487472479</v>
      </c>
      <c r="Y13" s="9">
        <v>1</v>
      </c>
    </row>
    <row r="14" spans="1:25">
      <c r="A14">
        <v>3182736</v>
      </c>
      <c r="B14" t="s">
        <v>28</v>
      </c>
      <c r="C14" t="s">
        <v>95</v>
      </c>
      <c r="D14" t="s">
        <v>124</v>
      </c>
      <c r="E14" s="1">
        <v>39345</v>
      </c>
      <c r="F14" s="1">
        <v>40317</v>
      </c>
      <c r="I14" s="2" t="s">
        <v>201</v>
      </c>
      <c r="J14">
        <v>1</v>
      </c>
      <c r="K14">
        <v>2</v>
      </c>
      <c r="L14" s="4" t="s">
        <v>214</v>
      </c>
      <c r="M14" t="s">
        <v>255</v>
      </c>
      <c r="N14" s="5">
        <v>161.53089109109715</v>
      </c>
      <c r="O14" s="6">
        <v>67.449726303457282</v>
      </c>
      <c r="P14" s="7"/>
      <c r="Q14" s="7"/>
      <c r="R14">
        <v>0</v>
      </c>
      <c r="S14">
        <v>1</v>
      </c>
      <c r="T14">
        <v>0</v>
      </c>
      <c r="U14">
        <v>0</v>
      </c>
      <c r="V14">
        <v>1</v>
      </c>
      <c r="W14" s="8">
        <v>1</v>
      </c>
      <c r="X14" s="9">
        <v>9.0210182121110805</v>
      </c>
      <c r="Y14" s="10">
        <v>1</v>
      </c>
    </row>
    <row r="15" spans="1:25">
      <c r="A15">
        <v>3184645</v>
      </c>
      <c r="B15" t="s">
        <v>30</v>
      </c>
      <c r="C15" t="s">
        <v>67</v>
      </c>
      <c r="D15" t="s">
        <v>125</v>
      </c>
      <c r="E15" s="1">
        <v>40261</v>
      </c>
      <c r="F15" s="1">
        <v>40261</v>
      </c>
      <c r="I15" s="2" t="s">
        <v>201</v>
      </c>
      <c r="J15">
        <v>1</v>
      </c>
      <c r="K15">
        <v>2</v>
      </c>
      <c r="L15" s="4" t="s">
        <v>215</v>
      </c>
      <c r="M15" t="s">
        <v>255</v>
      </c>
      <c r="N15" s="5">
        <v>170.22370502643753</v>
      </c>
      <c r="O15" s="6">
        <v>59.194888636702672</v>
      </c>
      <c r="P15" s="7">
        <v>165</v>
      </c>
      <c r="Q15" s="7">
        <v>165</v>
      </c>
      <c r="R15">
        <v>1</v>
      </c>
      <c r="S15">
        <v>1</v>
      </c>
      <c r="T15">
        <v>0</v>
      </c>
      <c r="U15">
        <v>1</v>
      </c>
      <c r="V15">
        <v>1</v>
      </c>
      <c r="W15" s="8">
        <v>1</v>
      </c>
      <c r="X15" s="9">
        <v>8.885432333586504</v>
      </c>
      <c r="Y15" s="9">
        <v>1</v>
      </c>
    </row>
    <row r="16" spans="1:25">
      <c r="A16">
        <v>3185203</v>
      </c>
      <c r="B16" t="s">
        <v>31</v>
      </c>
      <c r="C16" t="s">
        <v>21</v>
      </c>
      <c r="D16" t="s">
        <v>126</v>
      </c>
      <c r="E16" s="1">
        <v>40315</v>
      </c>
      <c r="F16" s="1">
        <v>40315</v>
      </c>
      <c r="I16" s="2" t="s">
        <v>201</v>
      </c>
      <c r="J16">
        <v>1</v>
      </c>
      <c r="K16">
        <v>1</v>
      </c>
      <c r="L16" s="4" t="s">
        <v>211</v>
      </c>
      <c r="M16" t="s">
        <v>255</v>
      </c>
      <c r="N16" s="5">
        <v>172.2649294603616</v>
      </c>
      <c r="O16" s="6">
        <v>65.181542014179286</v>
      </c>
      <c r="P16" s="7">
        <v>170</v>
      </c>
      <c r="Q16" s="7">
        <v>160</v>
      </c>
      <c r="R16">
        <v>1</v>
      </c>
      <c r="S16">
        <v>0</v>
      </c>
      <c r="T16">
        <v>0</v>
      </c>
      <c r="U16">
        <v>0</v>
      </c>
      <c r="V16">
        <v>1</v>
      </c>
      <c r="W16" s="8">
        <v>1</v>
      </c>
      <c r="X16" s="9">
        <v>9.0502559656626538</v>
      </c>
      <c r="Y16" s="9">
        <v>1</v>
      </c>
    </row>
    <row r="17" spans="1:25">
      <c r="A17">
        <v>3187215</v>
      </c>
      <c r="B17" t="s">
        <v>33</v>
      </c>
      <c r="C17" t="s">
        <v>13</v>
      </c>
      <c r="D17" t="s">
        <v>127</v>
      </c>
      <c r="E17" s="1">
        <v>40331</v>
      </c>
      <c r="F17" s="1">
        <v>40331</v>
      </c>
      <c r="I17" s="2" t="s">
        <v>201</v>
      </c>
      <c r="J17">
        <v>0</v>
      </c>
      <c r="K17">
        <v>0</v>
      </c>
      <c r="L17" s="4" t="s">
        <v>216</v>
      </c>
      <c r="N17" s="5">
        <v>158.820687829284</v>
      </c>
      <c r="O17" s="6">
        <v>66.297214617370628</v>
      </c>
      <c r="P17" s="7">
        <v>180</v>
      </c>
      <c r="Q17" s="7">
        <v>130</v>
      </c>
      <c r="R17">
        <v>1</v>
      </c>
      <c r="S17">
        <v>1</v>
      </c>
      <c r="T17">
        <v>0</v>
      </c>
      <c r="U17">
        <v>1</v>
      </c>
      <c r="V17">
        <v>1</v>
      </c>
      <c r="W17" s="8">
        <v>0</v>
      </c>
      <c r="X17" s="9">
        <v>9.1674689143430435</v>
      </c>
      <c r="Y17" s="9">
        <v>1</v>
      </c>
    </row>
    <row r="18" spans="1:25">
      <c r="A18">
        <v>3188207</v>
      </c>
      <c r="B18" t="s">
        <v>35</v>
      </c>
      <c r="C18" t="s">
        <v>69</v>
      </c>
      <c r="D18" t="s">
        <v>128</v>
      </c>
      <c r="E18" s="1">
        <v>40344</v>
      </c>
      <c r="F18" s="1">
        <v>40374</v>
      </c>
      <c r="I18" s="2" t="s">
        <v>201</v>
      </c>
      <c r="J18">
        <v>1</v>
      </c>
      <c r="K18">
        <v>2</v>
      </c>
      <c r="L18" s="4" t="s">
        <v>217</v>
      </c>
      <c r="M18" t="s">
        <v>255</v>
      </c>
      <c r="N18" s="5">
        <v>174.32075128424913</v>
      </c>
      <c r="O18" s="6">
        <v>67.821959747525398</v>
      </c>
      <c r="P18" s="7">
        <v>160</v>
      </c>
      <c r="Q18" s="7">
        <v>150</v>
      </c>
      <c r="R18">
        <v>1</v>
      </c>
      <c r="S18">
        <v>1</v>
      </c>
      <c r="T18">
        <v>0</v>
      </c>
      <c r="U18">
        <v>1</v>
      </c>
      <c r="V18">
        <v>0</v>
      </c>
      <c r="W18" s="8">
        <v>3</v>
      </c>
      <c r="X18" s="9">
        <v>8.7886791958182577</v>
      </c>
      <c r="Y18" s="9">
        <v>1</v>
      </c>
    </row>
    <row r="19" spans="1:25">
      <c r="A19">
        <v>3190236</v>
      </c>
      <c r="B19" t="s">
        <v>36</v>
      </c>
      <c r="C19" t="s">
        <v>29</v>
      </c>
      <c r="D19" t="s">
        <v>129</v>
      </c>
      <c r="E19" s="1">
        <v>40357</v>
      </c>
      <c r="F19" s="1">
        <v>40357</v>
      </c>
      <c r="I19" s="2" t="s">
        <v>201</v>
      </c>
      <c r="J19">
        <v>1</v>
      </c>
      <c r="K19">
        <v>2</v>
      </c>
      <c r="L19" s="4" t="s">
        <v>205</v>
      </c>
      <c r="M19" t="s">
        <v>256</v>
      </c>
      <c r="N19" s="5">
        <v>175.95952431263868</v>
      </c>
      <c r="O19" s="6">
        <v>67.772351359017193</v>
      </c>
      <c r="P19" s="7">
        <v>140</v>
      </c>
      <c r="Q19" s="7">
        <v>130</v>
      </c>
      <c r="R19">
        <v>1</v>
      </c>
      <c r="S19">
        <v>1</v>
      </c>
      <c r="T19">
        <v>0</v>
      </c>
      <c r="U19">
        <v>1</v>
      </c>
      <c r="V19">
        <v>0</v>
      </c>
      <c r="W19" s="8">
        <v>1</v>
      </c>
      <c r="X19" s="9">
        <v>8.9154100520274362</v>
      </c>
      <c r="Y19" s="9">
        <v>1</v>
      </c>
    </row>
    <row r="20" spans="1:25">
      <c r="A20">
        <v>3190511</v>
      </c>
      <c r="B20" t="s">
        <v>38</v>
      </c>
      <c r="C20" t="s">
        <v>76</v>
      </c>
      <c r="D20" t="s">
        <v>130</v>
      </c>
      <c r="E20" s="1">
        <v>40331</v>
      </c>
      <c r="F20" s="1">
        <v>40343</v>
      </c>
      <c r="I20" s="2" t="s">
        <v>202</v>
      </c>
      <c r="J20">
        <v>1</v>
      </c>
      <c r="K20">
        <v>2</v>
      </c>
      <c r="L20" s="4" t="s">
        <v>218</v>
      </c>
      <c r="M20" t="s">
        <v>256</v>
      </c>
      <c r="N20" s="5">
        <v>181.34853053168627</v>
      </c>
      <c r="O20" s="6">
        <v>62.907755237538368</v>
      </c>
      <c r="P20" s="7">
        <v>160</v>
      </c>
      <c r="Q20" s="7">
        <v>130</v>
      </c>
      <c r="R20">
        <v>1</v>
      </c>
      <c r="S20">
        <v>1</v>
      </c>
      <c r="T20">
        <v>0</v>
      </c>
      <c r="U20">
        <v>1</v>
      </c>
      <c r="V20">
        <v>1</v>
      </c>
      <c r="W20" s="8">
        <v>3</v>
      </c>
      <c r="X20" s="9">
        <v>8.9039942109549877</v>
      </c>
      <c r="Y20" s="10">
        <v>1</v>
      </c>
    </row>
    <row r="21" spans="1:25">
      <c r="A21">
        <v>3192059</v>
      </c>
      <c r="B21" t="s">
        <v>40</v>
      </c>
      <c r="C21" t="s">
        <v>47</v>
      </c>
      <c r="D21" t="s">
        <v>131</v>
      </c>
      <c r="E21" s="1">
        <v>40361</v>
      </c>
      <c r="F21" s="1">
        <v>40361</v>
      </c>
      <c r="I21" s="2" t="s">
        <v>202</v>
      </c>
      <c r="J21">
        <v>1</v>
      </c>
      <c r="K21">
        <v>2</v>
      </c>
      <c r="L21" s="4" t="s">
        <v>219</v>
      </c>
      <c r="M21" t="s">
        <v>254</v>
      </c>
      <c r="N21" s="5">
        <v>176.34507048540399</v>
      </c>
      <c r="O21" s="6">
        <v>69.769410730223171</v>
      </c>
      <c r="P21" s="7">
        <v>160</v>
      </c>
      <c r="Q21" s="7">
        <v>60</v>
      </c>
      <c r="R21">
        <v>0</v>
      </c>
      <c r="S21">
        <v>1</v>
      </c>
      <c r="T21">
        <v>0</v>
      </c>
      <c r="U21">
        <v>0</v>
      </c>
      <c r="V21">
        <v>1</v>
      </c>
      <c r="W21" s="8">
        <v>3</v>
      </c>
      <c r="X21" s="9">
        <v>9.0473954229266376</v>
      </c>
      <c r="Y21" s="9">
        <v>1</v>
      </c>
    </row>
    <row r="22" spans="1:25">
      <c r="A22">
        <v>3192279</v>
      </c>
      <c r="B22" t="s">
        <v>42</v>
      </c>
      <c r="C22" t="s">
        <v>47</v>
      </c>
      <c r="D22" t="s">
        <v>132</v>
      </c>
      <c r="E22" s="1">
        <v>39662</v>
      </c>
      <c r="F22" s="1">
        <v>39662</v>
      </c>
      <c r="I22" s="3" t="s">
        <v>202</v>
      </c>
      <c r="J22">
        <v>1</v>
      </c>
      <c r="K22">
        <v>2</v>
      </c>
      <c r="L22" s="4" t="s">
        <v>220</v>
      </c>
      <c r="M22" t="s">
        <v>255</v>
      </c>
      <c r="N22" s="5">
        <v>176.73009369871579</v>
      </c>
      <c r="O22" s="6">
        <v>66.203618517611176</v>
      </c>
      <c r="P22" s="7">
        <v>170</v>
      </c>
      <c r="Q22" s="7">
        <v>170</v>
      </c>
      <c r="R22">
        <v>1</v>
      </c>
      <c r="S22">
        <v>1</v>
      </c>
      <c r="T22">
        <v>0</v>
      </c>
      <c r="U22">
        <v>0</v>
      </c>
      <c r="V22">
        <v>1</v>
      </c>
      <c r="W22" s="8">
        <v>1</v>
      </c>
      <c r="X22" s="9">
        <v>8.8764060988934936</v>
      </c>
      <c r="Y22" s="9">
        <v>1</v>
      </c>
    </row>
    <row r="23" spans="1:25">
      <c r="A23">
        <v>3194778</v>
      </c>
      <c r="B23" t="s">
        <v>44</v>
      </c>
      <c r="C23" t="s">
        <v>76</v>
      </c>
      <c r="D23" t="s">
        <v>133</v>
      </c>
      <c r="E23" s="1">
        <v>39614</v>
      </c>
      <c r="F23" s="1">
        <v>40361</v>
      </c>
      <c r="I23" s="3" t="s">
        <v>202</v>
      </c>
      <c r="J23">
        <v>1</v>
      </c>
      <c r="K23">
        <v>2</v>
      </c>
      <c r="L23" s="4" t="s">
        <v>214</v>
      </c>
      <c r="M23" t="s">
        <v>255</v>
      </c>
      <c r="N23" s="5">
        <v>176.29759486197145</v>
      </c>
      <c r="O23" s="6">
        <v>69.472133292001672</v>
      </c>
      <c r="P23" s="7">
        <v>170</v>
      </c>
      <c r="Q23" s="7">
        <v>150</v>
      </c>
      <c r="R23">
        <v>0</v>
      </c>
      <c r="S23">
        <v>1</v>
      </c>
      <c r="T23">
        <v>0</v>
      </c>
      <c r="U23">
        <v>1</v>
      </c>
      <c r="V23">
        <v>1</v>
      </c>
      <c r="W23" s="8">
        <v>3</v>
      </c>
      <c r="X23" s="9">
        <v>8.9596169515018111</v>
      </c>
      <c r="Y23" s="9">
        <v>1</v>
      </c>
    </row>
    <row r="24" spans="1:25">
      <c r="A24">
        <v>3195062</v>
      </c>
      <c r="B24" t="s">
        <v>46</v>
      </c>
      <c r="C24" t="s">
        <v>34</v>
      </c>
      <c r="D24" t="s">
        <v>134</v>
      </c>
      <c r="E24" s="1">
        <v>39804</v>
      </c>
      <c r="F24" s="1">
        <v>39995</v>
      </c>
      <c r="I24" s="3" t="s">
        <v>202</v>
      </c>
      <c r="J24">
        <v>1</v>
      </c>
      <c r="K24">
        <v>2</v>
      </c>
      <c r="L24" s="4" t="s">
        <v>221</v>
      </c>
      <c r="M24" t="s">
        <v>255</v>
      </c>
      <c r="N24" s="5">
        <v>193.42641553492285</v>
      </c>
      <c r="O24" s="6">
        <v>54.432483339915052</v>
      </c>
      <c r="P24" s="7">
        <v>140</v>
      </c>
      <c r="Q24" s="7">
        <v>145</v>
      </c>
      <c r="R24">
        <v>1</v>
      </c>
      <c r="S24">
        <v>1</v>
      </c>
      <c r="T24">
        <v>0</v>
      </c>
      <c r="U24">
        <v>0</v>
      </c>
      <c r="V24">
        <v>1</v>
      </c>
      <c r="W24" s="8">
        <v>1</v>
      </c>
      <c r="X24" s="9">
        <v>9.0779137904930387</v>
      </c>
      <c r="Y24" s="9">
        <v>1</v>
      </c>
    </row>
    <row r="25" spans="1:25">
      <c r="A25">
        <v>3198430</v>
      </c>
      <c r="B25" t="s">
        <v>48</v>
      </c>
      <c r="C25" t="s">
        <v>19</v>
      </c>
      <c r="D25" t="s">
        <v>135</v>
      </c>
      <c r="E25" s="1">
        <v>39597</v>
      </c>
      <c r="F25" s="1">
        <v>40343</v>
      </c>
      <c r="I25" s="3" t="s">
        <v>201</v>
      </c>
      <c r="J25">
        <v>0</v>
      </c>
      <c r="K25">
        <v>0</v>
      </c>
      <c r="L25" s="4" t="s">
        <v>222</v>
      </c>
      <c r="N25" s="5">
        <v>179.14715544946375</v>
      </c>
      <c r="O25" s="6">
        <v>65.649672579602338</v>
      </c>
      <c r="P25" s="7">
        <v>190</v>
      </c>
      <c r="Q25" s="7">
        <v>150</v>
      </c>
      <c r="R25">
        <v>0</v>
      </c>
      <c r="S25">
        <v>1</v>
      </c>
      <c r="T25">
        <v>1</v>
      </c>
      <c r="U25">
        <v>1</v>
      </c>
      <c r="V25">
        <v>1</v>
      </c>
      <c r="W25" s="8">
        <v>0</v>
      </c>
      <c r="X25" s="9">
        <v>8.9322598056198323</v>
      </c>
      <c r="Y25" s="9">
        <v>1</v>
      </c>
    </row>
    <row r="26" spans="1:25">
      <c r="A26">
        <v>3199939</v>
      </c>
      <c r="B26" t="s">
        <v>50</v>
      </c>
      <c r="C26" t="s">
        <v>105</v>
      </c>
      <c r="D26" t="s">
        <v>136</v>
      </c>
      <c r="E26" s="1">
        <v>40352</v>
      </c>
      <c r="F26" s="1">
        <v>40352</v>
      </c>
      <c r="I26" s="3" t="s">
        <v>201</v>
      </c>
      <c r="J26">
        <v>1</v>
      </c>
      <c r="K26">
        <v>3</v>
      </c>
      <c r="L26" s="4" t="s">
        <v>223</v>
      </c>
      <c r="M26" t="s">
        <v>255</v>
      </c>
      <c r="N26" s="5">
        <v>178.13842350704363</v>
      </c>
      <c r="O26" s="6">
        <v>66.742375894100405</v>
      </c>
      <c r="P26" s="7">
        <v>150</v>
      </c>
      <c r="Q26" s="7">
        <v>140</v>
      </c>
      <c r="R26">
        <v>0</v>
      </c>
      <c r="S26">
        <v>0</v>
      </c>
      <c r="T26">
        <v>1</v>
      </c>
      <c r="U26">
        <v>1</v>
      </c>
      <c r="V26">
        <v>1</v>
      </c>
      <c r="W26" s="8">
        <v>1</v>
      </c>
      <c r="X26" s="9">
        <v>9.0667542905022849</v>
      </c>
      <c r="Y26" s="10">
        <v>1</v>
      </c>
    </row>
    <row r="27" spans="1:25">
      <c r="A27">
        <v>3202399</v>
      </c>
      <c r="B27" t="s">
        <v>52</v>
      </c>
      <c r="C27" t="s">
        <v>63</v>
      </c>
      <c r="D27" t="s">
        <v>137</v>
      </c>
      <c r="E27" s="1">
        <v>40287</v>
      </c>
      <c r="F27" s="1">
        <v>40287</v>
      </c>
      <c r="I27" s="3" t="s">
        <v>201</v>
      </c>
      <c r="J27">
        <v>0</v>
      </c>
      <c r="K27">
        <v>0</v>
      </c>
      <c r="L27" s="4" t="s">
        <v>224</v>
      </c>
      <c r="N27" s="5">
        <v>174.86792603420326</v>
      </c>
      <c r="O27" s="6">
        <v>70.240110618178733</v>
      </c>
      <c r="P27" s="7">
        <v>130</v>
      </c>
      <c r="Q27" s="7">
        <v>135</v>
      </c>
      <c r="R27">
        <v>1</v>
      </c>
      <c r="S27">
        <v>0</v>
      </c>
      <c r="T27">
        <v>0</v>
      </c>
      <c r="U27">
        <v>0</v>
      </c>
      <c r="V27">
        <v>1</v>
      </c>
      <c r="W27" s="8">
        <v>0</v>
      </c>
      <c r="X27" s="9">
        <v>8.8661826053750694</v>
      </c>
      <c r="Y27" s="9">
        <v>1</v>
      </c>
    </row>
    <row r="28" spans="1:25">
      <c r="A28">
        <v>3203894</v>
      </c>
      <c r="B28" t="s">
        <v>54</v>
      </c>
      <c r="C28" t="s">
        <v>34</v>
      </c>
      <c r="D28" t="s">
        <v>138</v>
      </c>
      <c r="E28" s="1">
        <v>39555</v>
      </c>
      <c r="F28" s="1">
        <v>40323</v>
      </c>
      <c r="I28" s="3" t="s">
        <v>201</v>
      </c>
      <c r="J28">
        <v>0</v>
      </c>
      <c r="K28">
        <v>0</v>
      </c>
      <c r="L28" s="4" t="s">
        <v>225</v>
      </c>
      <c r="N28" s="5">
        <v>199.72211975953542</v>
      </c>
      <c r="O28" s="6">
        <v>64.692802298814058</v>
      </c>
      <c r="P28" s="7">
        <v>110</v>
      </c>
      <c r="Q28" s="7">
        <v>140</v>
      </c>
      <c r="R28">
        <v>0</v>
      </c>
      <c r="S28">
        <v>1</v>
      </c>
      <c r="T28">
        <v>0</v>
      </c>
      <c r="U28">
        <v>1</v>
      </c>
      <c r="V28">
        <v>1</v>
      </c>
      <c r="W28" s="8">
        <v>0</v>
      </c>
      <c r="X28" s="9">
        <v>9.0022148638992796</v>
      </c>
      <c r="Y28" s="9">
        <v>1</v>
      </c>
    </row>
    <row r="29" spans="1:25">
      <c r="A29">
        <v>3203935</v>
      </c>
      <c r="B29" t="s">
        <v>55</v>
      </c>
      <c r="C29" t="s">
        <v>65</v>
      </c>
      <c r="D29" t="s">
        <v>139</v>
      </c>
      <c r="E29" s="1">
        <v>40276</v>
      </c>
      <c r="F29" s="1">
        <v>40276</v>
      </c>
      <c r="I29" s="3" t="s">
        <v>201</v>
      </c>
      <c r="J29">
        <v>1</v>
      </c>
      <c r="K29">
        <v>2</v>
      </c>
      <c r="L29" s="4" t="s">
        <v>226</v>
      </c>
      <c r="M29" t="s">
        <v>255</v>
      </c>
      <c r="N29" s="5">
        <v>188.65672973304754</v>
      </c>
      <c r="O29" s="6">
        <v>68.378011165768839</v>
      </c>
      <c r="P29" s="7">
        <v>145</v>
      </c>
      <c r="Q29" s="7">
        <v>120</v>
      </c>
      <c r="R29">
        <v>0</v>
      </c>
      <c r="S29">
        <v>1</v>
      </c>
      <c r="T29">
        <v>0</v>
      </c>
      <c r="U29">
        <v>1</v>
      </c>
      <c r="V29">
        <v>1</v>
      </c>
      <c r="W29" s="8">
        <v>1</v>
      </c>
      <c r="X29" s="9">
        <v>9.0138789970253121</v>
      </c>
      <c r="Y29" s="9">
        <v>1</v>
      </c>
    </row>
    <row r="30" spans="1:25">
      <c r="A30">
        <v>3204220</v>
      </c>
      <c r="B30" t="s">
        <v>56</v>
      </c>
      <c r="C30" t="s">
        <v>80</v>
      </c>
      <c r="D30" t="s">
        <v>140</v>
      </c>
      <c r="E30" s="1">
        <v>40212</v>
      </c>
      <c r="F30" s="1">
        <v>40373</v>
      </c>
      <c r="I30" s="3" t="s">
        <v>201</v>
      </c>
      <c r="J30">
        <v>1</v>
      </c>
      <c r="K30">
        <v>2</v>
      </c>
      <c r="L30" s="4" t="s">
        <v>225</v>
      </c>
      <c r="M30" t="s">
        <v>255</v>
      </c>
      <c r="N30" s="5">
        <v>203.75654730712995</v>
      </c>
      <c r="O30" s="6">
        <v>70.039530656649731</v>
      </c>
      <c r="P30" s="7">
        <v>140</v>
      </c>
      <c r="Q30" s="7">
        <v>140</v>
      </c>
      <c r="R30">
        <v>1</v>
      </c>
      <c r="S30">
        <v>1</v>
      </c>
      <c r="T30">
        <v>0</v>
      </c>
      <c r="U30">
        <v>1</v>
      </c>
      <c r="V30">
        <v>0</v>
      </c>
      <c r="W30" s="8">
        <v>1</v>
      </c>
      <c r="X30" s="9">
        <v>8.9151612142770311</v>
      </c>
      <c r="Y30" s="9">
        <v>1</v>
      </c>
    </row>
    <row r="31" spans="1:25">
      <c r="A31">
        <v>3204539</v>
      </c>
      <c r="B31" t="s">
        <v>57</v>
      </c>
      <c r="C31" t="s">
        <v>7</v>
      </c>
      <c r="D31" t="s">
        <v>141</v>
      </c>
      <c r="E31" s="1">
        <v>39996</v>
      </c>
      <c r="F31" s="1">
        <v>40305</v>
      </c>
      <c r="I31" s="3" t="s">
        <v>201</v>
      </c>
      <c r="J31">
        <v>1</v>
      </c>
      <c r="K31">
        <v>2</v>
      </c>
      <c r="L31" s="4" t="s">
        <v>205</v>
      </c>
      <c r="M31" t="s">
        <v>256</v>
      </c>
      <c r="N31" s="5">
        <v>173.45093328884104</v>
      </c>
      <c r="O31" s="6">
        <v>67.304921104514506</v>
      </c>
      <c r="P31" s="7">
        <v>170</v>
      </c>
      <c r="Q31" s="7">
        <v>140</v>
      </c>
      <c r="R31">
        <v>0</v>
      </c>
      <c r="S31">
        <v>1</v>
      </c>
      <c r="T31">
        <v>0</v>
      </c>
      <c r="U31">
        <v>1</v>
      </c>
      <c r="V31">
        <v>1</v>
      </c>
      <c r="W31" s="8">
        <v>1</v>
      </c>
      <c r="X31" s="9">
        <v>8.8907389623229385</v>
      </c>
      <c r="Y31" s="9">
        <v>1</v>
      </c>
    </row>
    <row r="32" spans="1:25">
      <c r="A32">
        <v>3204872</v>
      </c>
      <c r="B32" t="s">
        <v>58</v>
      </c>
      <c r="C32" t="s">
        <v>9</v>
      </c>
      <c r="D32" t="s">
        <v>142</v>
      </c>
      <c r="E32" s="1">
        <v>40303</v>
      </c>
      <c r="F32" s="1">
        <v>40303</v>
      </c>
      <c r="I32" s="3" t="s">
        <v>201</v>
      </c>
      <c r="J32">
        <v>1</v>
      </c>
      <c r="K32">
        <v>2</v>
      </c>
      <c r="L32" s="4" t="s">
        <v>227</v>
      </c>
      <c r="M32" t="s">
        <v>255</v>
      </c>
      <c r="N32" s="5">
        <v>196.61455826251768</v>
      </c>
      <c r="O32" s="6">
        <v>66.835262587992474</v>
      </c>
      <c r="P32" s="7">
        <v>120</v>
      </c>
      <c r="Q32" s="7">
        <v>115</v>
      </c>
      <c r="R32">
        <v>0</v>
      </c>
      <c r="S32">
        <v>1</v>
      </c>
      <c r="T32">
        <v>0</v>
      </c>
      <c r="U32">
        <v>0</v>
      </c>
      <c r="V32">
        <v>1</v>
      </c>
      <c r="W32" s="8">
        <v>1</v>
      </c>
      <c r="X32" s="9">
        <v>8.8048146322718814</v>
      </c>
      <c r="Y32" s="10">
        <v>1</v>
      </c>
    </row>
    <row r="33" spans="1:25">
      <c r="A33">
        <v>3205035</v>
      </c>
      <c r="B33" t="s">
        <v>60</v>
      </c>
      <c r="C33" t="s">
        <v>53</v>
      </c>
      <c r="D33" t="s">
        <v>143</v>
      </c>
      <c r="E33" s="1">
        <v>39820</v>
      </c>
      <c r="F33" s="1">
        <v>40003</v>
      </c>
      <c r="I33" s="3" t="s">
        <v>201</v>
      </c>
      <c r="J33">
        <v>1</v>
      </c>
      <c r="K33">
        <v>1</v>
      </c>
      <c r="L33" s="4" t="s">
        <v>225</v>
      </c>
      <c r="M33" t="s">
        <v>254</v>
      </c>
      <c r="N33" s="5">
        <v>163.87602317961864</v>
      </c>
      <c r="O33" s="6">
        <v>66.805876814178191</v>
      </c>
      <c r="P33" s="7">
        <v>140</v>
      </c>
      <c r="Q33" s="7">
        <v>120</v>
      </c>
      <c r="R33">
        <v>1</v>
      </c>
      <c r="S33">
        <v>0</v>
      </c>
      <c r="T33">
        <v>0</v>
      </c>
      <c r="U33">
        <v>0</v>
      </c>
      <c r="V33">
        <v>1</v>
      </c>
      <c r="W33" s="8">
        <v>3</v>
      </c>
      <c r="X33" s="9">
        <v>9.1864089596085243</v>
      </c>
      <c r="Y33" s="9">
        <v>1</v>
      </c>
    </row>
    <row r="34" spans="1:25">
      <c r="A34">
        <v>3206358</v>
      </c>
      <c r="B34" t="s">
        <v>62</v>
      </c>
      <c r="C34" t="s">
        <v>67</v>
      </c>
      <c r="D34" t="s">
        <v>144</v>
      </c>
      <c r="E34" s="1">
        <v>40350</v>
      </c>
      <c r="F34" s="1">
        <v>40350</v>
      </c>
      <c r="I34" s="3" t="s">
        <v>202</v>
      </c>
      <c r="J34">
        <v>1</v>
      </c>
      <c r="K34">
        <v>2</v>
      </c>
      <c r="L34" s="4" t="s">
        <v>228</v>
      </c>
      <c r="M34" t="s">
        <v>254</v>
      </c>
      <c r="N34" s="5">
        <v>185.38948370376602</v>
      </c>
      <c r="O34" s="6">
        <v>62.501902321819216</v>
      </c>
      <c r="P34" s="7">
        <v>135</v>
      </c>
      <c r="Q34" s="7">
        <v>135</v>
      </c>
      <c r="R34">
        <v>0</v>
      </c>
      <c r="S34">
        <v>1</v>
      </c>
      <c r="T34">
        <v>0</v>
      </c>
      <c r="U34">
        <v>0</v>
      </c>
      <c r="V34">
        <v>1</v>
      </c>
      <c r="W34" s="8">
        <v>1</v>
      </c>
      <c r="X34" s="9">
        <v>8.7769055140553967</v>
      </c>
      <c r="Y34" s="9">
        <v>1</v>
      </c>
    </row>
    <row r="35" spans="1:25">
      <c r="A35">
        <v>3206689</v>
      </c>
      <c r="B35" t="s">
        <v>64</v>
      </c>
      <c r="C35" t="s">
        <v>25</v>
      </c>
      <c r="D35" t="s">
        <v>145</v>
      </c>
      <c r="E35" s="1">
        <v>39498</v>
      </c>
      <c r="F35" s="1">
        <v>39639</v>
      </c>
      <c r="I35" s="3" t="s">
        <v>202</v>
      </c>
      <c r="J35">
        <v>1</v>
      </c>
      <c r="K35">
        <v>2</v>
      </c>
      <c r="L35" s="4" t="s">
        <v>205</v>
      </c>
      <c r="M35" t="s">
        <v>256</v>
      </c>
      <c r="N35" s="5">
        <v>189.02191459317692</v>
      </c>
      <c r="O35" s="6">
        <v>71.486036505084485</v>
      </c>
      <c r="P35" s="7">
        <v>160</v>
      </c>
      <c r="Q35" s="7">
        <v>135</v>
      </c>
      <c r="R35">
        <v>1</v>
      </c>
      <c r="S35">
        <v>1</v>
      </c>
      <c r="T35">
        <v>0</v>
      </c>
      <c r="U35">
        <v>0</v>
      </c>
      <c r="V35">
        <v>0</v>
      </c>
      <c r="W35" s="8">
        <v>1</v>
      </c>
      <c r="X35" s="9">
        <v>9.0243375494494096</v>
      </c>
      <c r="Y35" s="9">
        <v>1</v>
      </c>
    </row>
    <row r="36" spans="1:25">
      <c r="A36">
        <v>3211599</v>
      </c>
      <c r="B36" t="s">
        <v>66</v>
      </c>
      <c r="C36" t="s">
        <v>37</v>
      </c>
      <c r="D36" t="s">
        <v>146</v>
      </c>
      <c r="E36" s="1">
        <v>39173</v>
      </c>
      <c r="F36" s="1">
        <v>40234</v>
      </c>
      <c r="I36" s="3" t="s">
        <v>202</v>
      </c>
      <c r="J36">
        <v>1</v>
      </c>
      <c r="K36">
        <v>2</v>
      </c>
      <c r="L36" s="4" t="s">
        <v>228</v>
      </c>
      <c r="M36" t="s">
        <v>255</v>
      </c>
      <c r="N36" s="5">
        <v>199.18915586429648</v>
      </c>
      <c r="O36" s="6">
        <v>66.265445967437699</v>
      </c>
      <c r="P36" s="7">
        <v>135</v>
      </c>
      <c r="Q36" s="7">
        <v>125</v>
      </c>
      <c r="R36">
        <v>1</v>
      </c>
      <c r="S36">
        <v>1</v>
      </c>
      <c r="T36">
        <v>0</v>
      </c>
      <c r="U36">
        <v>0</v>
      </c>
      <c r="V36">
        <v>1</v>
      </c>
      <c r="W36" s="8">
        <v>3</v>
      </c>
      <c r="X36" s="9">
        <v>8.9056596776528743</v>
      </c>
      <c r="Y36" s="9">
        <v>1</v>
      </c>
    </row>
    <row r="37" spans="1:25">
      <c r="A37">
        <v>3212792</v>
      </c>
      <c r="B37" t="s">
        <v>68</v>
      </c>
      <c r="C37" t="s">
        <v>61</v>
      </c>
      <c r="D37" t="s">
        <v>147</v>
      </c>
      <c r="E37" s="1">
        <v>40318</v>
      </c>
      <c r="F37" s="1">
        <v>40318</v>
      </c>
      <c r="I37" s="3" t="s">
        <v>201</v>
      </c>
      <c r="J37">
        <v>1</v>
      </c>
      <c r="K37">
        <v>3</v>
      </c>
      <c r="L37" s="4" t="s">
        <v>229</v>
      </c>
      <c r="M37" t="s">
        <v>255</v>
      </c>
      <c r="N37" s="5">
        <v>179.15482931100996</v>
      </c>
      <c r="O37" s="6">
        <v>69.07249222509563</v>
      </c>
      <c r="P37" s="7">
        <v>140</v>
      </c>
      <c r="Q37" s="7">
        <v>125</v>
      </c>
      <c r="R37">
        <v>1</v>
      </c>
      <c r="S37">
        <v>0</v>
      </c>
      <c r="T37">
        <v>1</v>
      </c>
      <c r="U37">
        <v>0</v>
      </c>
      <c r="V37">
        <v>1</v>
      </c>
      <c r="W37" s="8">
        <v>2</v>
      </c>
      <c r="X37" s="9">
        <v>9.0571232873073306</v>
      </c>
      <c r="Y37" s="9">
        <v>1</v>
      </c>
    </row>
    <row r="38" spans="1:25">
      <c r="A38">
        <v>3214435</v>
      </c>
      <c r="B38" t="s">
        <v>70</v>
      </c>
      <c r="C38" t="s">
        <v>19</v>
      </c>
      <c r="D38" t="s">
        <v>148</v>
      </c>
      <c r="E38" s="1">
        <v>40325</v>
      </c>
      <c r="F38" s="1">
        <v>40325</v>
      </c>
      <c r="I38" s="3" t="s">
        <v>201</v>
      </c>
      <c r="J38">
        <v>1</v>
      </c>
      <c r="K38">
        <v>2</v>
      </c>
      <c r="L38" s="4" t="s">
        <v>230</v>
      </c>
      <c r="M38" t="s">
        <v>255</v>
      </c>
      <c r="N38" s="5">
        <v>174.76204948223312</v>
      </c>
      <c r="O38" s="6">
        <v>64.773751874745358</v>
      </c>
      <c r="P38" s="7">
        <v>135</v>
      </c>
      <c r="Q38" s="7">
        <v>140</v>
      </c>
      <c r="R38">
        <v>0</v>
      </c>
      <c r="S38">
        <v>1</v>
      </c>
      <c r="T38">
        <v>0</v>
      </c>
      <c r="U38">
        <v>0</v>
      </c>
      <c r="V38">
        <v>1</v>
      </c>
      <c r="W38" s="8">
        <v>3</v>
      </c>
      <c r="X38" s="9">
        <v>8.9792447111860376</v>
      </c>
      <c r="Y38" s="10">
        <v>1</v>
      </c>
    </row>
    <row r="39" spans="1:25">
      <c r="A39">
        <v>3216539</v>
      </c>
      <c r="B39" t="s">
        <v>71</v>
      </c>
      <c r="C39" t="s">
        <v>101</v>
      </c>
      <c r="D39" t="s">
        <v>149</v>
      </c>
      <c r="E39" s="1">
        <v>39322</v>
      </c>
      <c r="F39" s="1">
        <v>39695</v>
      </c>
      <c r="I39" s="3" t="s">
        <v>201</v>
      </c>
      <c r="J39">
        <v>0</v>
      </c>
      <c r="K39">
        <v>0</v>
      </c>
      <c r="L39" s="4" t="s">
        <v>205</v>
      </c>
      <c r="N39" s="5">
        <v>186.75138380756835</v>
      </c>
      <c r="O39" s="6">
        <v>65.023430907749571</v>
      </c>
      <c r="P39" s="7">
        <v>140</v>
      </c>
      <c r="Q39" s="7">
        <v>140</v>
      </c>
      <c r="R39">
        <v>1</v>
      </c>
      <c r="S39">
        <v>0</v>
      </c>
      <c r="T39">
        <v>0</v>
      </c>
      <c r="U39">
        <v>0</v>
      </c>
      <c r="V39">
        <v>0</v>
      </c>
      <c r="W39" s="8">
        <v>0</v>
      </c>
      <c r="X39" s="9">
        <v>9.0731228452525094</v>
      </c>
      <c r="Y39" s="9">
        <v>1</v>
      </c>
    </row>
    <row r="40" spans="1:25">
      <c r="A40">
        <v>3218263</v>
      </c>
      <c r="B40" t="s">
        <v>72</v>
      </c>
      <c r="C40" t="s">
        <v>41</v>
      </c>
      <c r="D40" t="s">
        <v>150</v>
      </c>
      <c r="E40" s="1">
        <v>40361</v>
      </c>
      <c r="F40" s="1">
        <v>40361</v>
      </c>
      <c r="I40" s="3" t="s">
        <v>201</v>
      </c>
      <c r="J40">
        <v>1</v>
      </c>
      <c r="K40">
        <v>1</v>
      </c>
      <c r="L40" s="4" t="s">
        <v>231</v>
      </c>
      <c r="M40" t="s">
        <v>255</v>
      </c>
      <c r="N40" s="5">
        <v>176.18676156387664</v>
      </c>
      <c r="O40" s="6">
        <v>71.129460012307391</v>
      </c>
      <c r="P40" s="7">
        <v>180</v>
      </c>
      <c r="Q40" s="7">
        <v>160</v>
      </c>
      <c r="R40">
        <v>1</v>
      </c>
      <c r="S40">
        <v>0</v>
      </c>
      <c r="T40">
        <v>0</v>
      </c>
      <c r="U40">
        <v>0</v>
      </c>
      <c r="V40">
        <v>0</v>
      </c>
      <c r="W40" s="8">
        <v>1</v>
      </c>
      <c r="X40" s="9">
        <v>8.9790272510028437</v>
      </c>
      <c r="Y40" s="9">
        <v>1</v>
      </c>
    </row>
    <row r="41" spans="1:25">
      <c r="A41">
        <v>3220144</v>
      </c>
      <c r="B41" t="s">
        <v>30</v>
      </c>
      <c r="C41" t="s">
        <v>69</v>
      </c>
      <c r="D41" t="s">
        <v>151</v>
      </c>
      <c r="E41" s="1">
        <v>40261</v>
      </c>
      <c r="F41" s="1">
        <v>40261</v>
      </c>
      <c r="I41" s="3" t="s">
        <v>201</v>
      </c>
      <c r="J41">
        <v>1</v>
      </c>
      <c r="K41">
        <v>3</v>
      </c>
      <c r="L41" s="4" t="s">
        <v>232</v>
      </c>
      <c r="M41" t="s">
        <v>255</v>
      </c>
      <c r="N41" s="5">
        <v>187.57611360313604</v>
      </c>
      <c r="O41" s="6">
        <v>68.367606546380557</v>
      </c>
      <c r="P41" s="7">
        <v>180</v>
      </c>
      <c r="Q41" s="7">
        <v>170</v>
      </c>
      <c r="R41">
        <v>0</v>
      </c>
      <c r="S41">
        <v>1</v>
      </c>
      <c r="T41">
        <v>1</v>
      </c>
      <c r="U41">
        <v>1</v>
      </c>
      <c r="V41">
        <v>0</v>
      </c>
      <c r="W41" s="8">
        <v>1</v>
      </c>
      <c r="X41" s="9">
        <v>8.9369619387027335</v>
      </c>
      <c r="Y41" s="9">
        <v>1</v>
      </c>
    </row>
    <row r="42" spans="1:25">
      <c r="A42">
        <v>3220304</v>
      </c>
      <c r="B42" t="s">
        <v>74</v>
      </c>
      <c r="C42" t="s">
        <v>61</v>
      </c>
      <c r="D42" t="s">
        <v>152</v>
      </c>
      <c r="E42" s="1">
        <v>40351</v>
      </c>
      <c r="F42" s="1">
        <v>40351</v>
      </c>
      <c r="I42" s="3" t="s">
        <v>202</v>
      </c>
      <c r="J42">
        <v>1</v>
      </c>
      <c r="K42">
        <v>2</v>
      </c>
      <c r="L42" s="4" t="s">
        <v>233</v>
      </c>
      <c r="M42" t="s">
        <v>255</v>
      </c>
      <c r="N42" s="5">
        <v>165.55813363054767</v>
      </c>
      <c r="O42" s="6">
        <v>64.02538780181203</v>
      </c>
      <c r="P42" s="7">
        <v>150</v>
      </c>
      <c r="Q42" s="7">
        <v>160</v>
      </c>
      <c r="R42">
        <v>1</v>
      </c>
      <c r="S42">
        <v>1</v>
      </c>
      <c r="T42">
        <v>0</v>
      </c>
      <c r="U42">
        <v>0</v>
      </c>
      <c r="V42">
        <v>0</v>
      </c>
      <c r="W42" s="8">
        <v>1</v>
      </c>
      <c r="X42" s="9">
        <v>8.859391954133752</v>
      </c>
      <c r="Y42" s="9">
        <v>1</v>
      </c>
    </row>
    <row r="43" spans="1:25">
      <c r="A43">
        <v>3220559</v>
      </c>
      <c r="B43" t="s">
        <v>75</v>
      </c>
      <c r="C43" t="s">
        <v>39</v>
      </c>
      <c r="D43" t="s">
        <v>153</v>
      </c>
      <c r="E43" s="1">
        <v>39888</v>
      </c>
      <c r="F43" s="1">
        <v>40368</v>
      </c>
      <c r="I43" s="3" t="s">
        <v>202</v>
      </c>
      <c r="J43">
        <v>1</v>
      </c>
      <c r="K43">
        <v>2</v>
      </c>
      <c r="L43" s="4" t="s">
        <v>205</v>
      </c>
      <c r="M43" t="s">
        <v>255</v>
      </c>
      <c r="N43" s="5">
        <v>171.52762484300183</v>
      </c>
      <c r="O43" s="6">
        <v>62.13720404135529</v>
      </c>
      <c r="P43" s="7">
        <v>150</v>
      </c>
      <c r="Q43" s="7">
        <v>160</v>
      </c>
      <c r="R43">
        <v>1</v>
      </c>
      <c r="S43">
        <v>1</v>
      </c>
      <c r="T43">
        <v>0</v>
      </c>
      <c r="U43">
        <v>0</v>
      </c>
      <c r="V43">
        <v>0</v>
      </c>
      <c r="W43" s="8">
        <v>1</v>
      </c>
      <c r="X43" s="9">
        <v>8.9075608853774604</v>
      </c>
      <c r="Y43" s="9">
        <v>1</v>
      </c>
    </row>
    <row r="44" spans="1:25">
      <c r="A44">
        <v>3221470</v>
      </c>
      <c r="B44" t="s">
        <v>77</v>
      </c>
      <c r="C44" t="s">
        <v>80</v>
      </c>
      <c r="D44" t="s">
        <v>154</v>
      </c>
      <c r="E44" s="1">
        <v>40294</v>
      </c>
      <c r="F44" s="1">
        <v>40294</v>
      </c>
      <c r="I44" s="3" t="s">
        <v>201</v>
      </c>
      <c r="J44">
        <v>1</v>
      </c>
      <c r="K44">
        <v>2</v>
      </c>
      <c r="L44" s="4" t="s">
        <v>234</v>
      </c>
      <c r="M44" t="s">
        <v>255</v>
      </c>
      <c r="N44" s="5">
        <v>164.78429006354418</v>
      </c>
      <c r="O44" s="6">
        <v>65.675270307983737</v>
      </c>
      <c r="P44" s="7">
        <v>180</v>
      </c>
      <c r="Q44" s="7">
        <v>180</v>
      </c>
      <c r="R44">
        <v>1</v>
      </c>
      <c r="S44">
        <v>1</v>
      </c>
      <c r="T44">
        <v>0</v>
      </c>
      <c r="U44">
        <v>0</v>
      </c>
      <c r="V44">
        <v>0</v>
      </c>
      <c r="W44" s="8">
        <v>2</v>
      </c>
      <c r="X44" s="9">
        <v>8.9910153916163829</v>
      </c>
      <c r="Y44" s="10">
        <v>1</v>
      </c>
    </row>
    <row r="45" spans="1:25">
      <c r="A45">
        <v>3221786</v>
      </c>
      <c r="B45" t="s">
        <v>78</v>
      </c>
      <c r="C45" t="s">
        <v>34</v>
      </c>
      <c r="D45" t="s">
        <v>155</v>
      </c>
      <c r="E45" s="1">
        <v>39553</v>
      </c>
      <c r="F45" s="1">
        <v>40371</v>
      </c>
      <c r="I45" s="3" t="s">
        <v>201</v>
      </c>
      <c r="J45">
        <v>1</v>
      </c>
      <c r="K45">
        <v>2</v>
      </c>
      <c r="L45" s="4" t="s">
        <v>209</v>
      </c>
      <c r="M45" t="s">
        <v>254</v>
      </c>
      <c r="N45" s="5">
        <v>176.37122982676374</v>
      </c>
      <c r="O45" s="6">
        <v>65.252323439344764</v>
      </c>
      <c r="P45" s="7">
        <v>160</v>
      </c>
      <c r="Q45" s="7">
        <v>130</v>
      </c>
      <c r="R45">
        <v>0</v>
      </c>
      <c r="S45">
        <v>1</v>
      </c>
      <c r="T45">
        <v>0</v>
      </c>
      <c r="U45">
        <v>0</v>
      </c>
      <c r="V45">
        <v>0</v>
      </c>
      <c r="W45" s="8">
        <v>2</v>
      </c>
      <c r="X45" s="9">
        <v>8.8689719346759368</v>
      </c>
      <c r="Y45" s="9">
        <v>1</v>
      </c>
    </row>
    <row r="46" spans="1:25">
      <c r="A46">
        <v>3222251</v>
      </c>
      <c r="B46" t="s">
        <v>79</v>
      </c>
      <c r="C46" t="s">
        <v>65</v>
      </c>
      <c r="D46" t="s">
        <v>156</v>
      </c>
      <c r="E46" s="1">
        <v>39897</v>
      </c>
      <c r="F46" s="1">
        <v>40368</v>
      </c>
      <c r="I46" s="3" t="s">
        <v>201</v>
      </c>
      <c r="J46">
        <v>1</v>
      </c>
      <c r="K46">
        <v>2</v>
      </c>
      <c r="L46" s="4" t="s">
        <v>204</v>
      </c>
      <c r="M46" t="s">
        <v>255</v>
      </c>
      <c r="N46" s="5">
        <v>179.67520807331312</v>
      </c>
      <c r="O46" s="6">
        <v>68.06138877524063</v>
      </c>
      <c r="P46" s="7">
        <v>140</v>
      </c>
      <c r="Q46" s="7">
        <v>150</v>
      </c>
      <c r="R46">
        <v>0</v>
      </c>
      <c r="S46">
        <v>1</v>
      </c>
      <c r="T46">
        <v>0</v>
      </c>
      <c r="U46">
        <v>0</v>
      </c>
      <c r="V46">
        <v>0</v>
      </c>
      <c r="W46" s="8">
        <v>2</v>
      </c>
      <c r="X46" s="9">
        <v>8.8364462213532526</v>
      </c>
      <c r="Y46" s="9">
        <v>1</v>
      </c>
    </row>
    <row r="47" spans="1:25">
      <c r="A47">
        <v>3222259</v>
      </c>
      <c r="B47" t="s">
        <v>81</v>
      </c>
      <c r="C47" t="s">
        <v>51</v>
      </c>
      <c r="D47" t="s">
        <v>157</v>
      </c>
      <c r="E47" s="1">
        <v>39904</v>
      </c>
      <c r="F47" s="1">
        <v>40324</v>
      </c>
      <c r="I47" s="3" t="s">
        <v>201</v>
      </c>
      <c r="J47">
        <v>1</v>
      </c>
      <c r="K47">
        <v>2</v>
      </c>
      <c r="L47" s="4" t="s">
        <v>223</v>
      </c>
      <c r="M47" t="s">
        <v>255</v>
      </c>
      <c r="N47" s="5">
        <v>180.2811702870531</v>
      </c>
      <c r="O47" s="6">
        <v>59.941802065586671</v>
      </c>
      <c r="P47" s="7">
        <v>180</v>
      </c>
      <c r="Q47" s="7">
        <v>120</v>
      </c>
      <c r="R47">
        <v>1</v>
      </c>
      <c r="S47">
        <v>1</v>
      </c>
      <c r="T47">
        <v>0</v>
      </c>
      <c r="U47">
        <v>0</v>
      </c>
      <c r="V47">
        <v>1</v>
      </c>
      <c r="W47" s="8">
        <v>1</v>
      </c>
      <c r="X47" s="9">
        <v>8.9185468537791159</v>
      </c>
      <c r="Y47" s="9">
        <v>1</v>
      </c>
    </row>
    <row r="48" spans="1:25">
      <c r="A48">
        <v>3222830</v>
      </c>
      <c r="B48" t="s">
        <v>82</v>
      </c>
      <c r="C48" t="s">
        <v>13</v>
      </c>
      <c r="D48" t="s">
        <v>158</v>
      </c>
      <c r="E48" s="1">
        <v>40193</v>
      </c>
      <c r="F48" s="1">
        <v>40372</v>
      </c>
      <c r="I48" s="3" t="s">
        <v>201</v>
      </c>
      <c r="J48">
        <v>1</v>
      </c>
      <c r="K48">
        <v>2</v>
      </c>
      <c r="L48" s="4" t="s">
        <v>235</v>
      </c>
      <c r="M48" t="s">
        <v>254</v>
      </c>
      <c r="N48" s="5">
        <v>176.77283994969912</v>
      </c>
      <c r="O48" s="6">
        <v>71.728334988583811</v>
      </c>
      <c r="P48" s="7">
        <v>150</v>
      </c>
      <c r="Q48" s="7">
        <v>130</v>
      </c>
      <c r="R48">
        <v>0</v>
      </c>
      <c r="S48">
        <v>1</v>
      </c>
      <c r="T48">
        <v>0</v>
      </c>
      <c r="U48">
        <v>0</v>
      </c>
      <c r="V48">
        <v>0</v>
      </c>
      <c r="W48" s="8">
        <v>1</v>
      </c>
      <c r="X48" s="9">
        <v>8.9012353042518946</v>
      </c>
      <c r="Y48" s="9">
        <v>1</v>
      </c>
    </row>
    <row r="49" spans="1:25">
      <c r="A49">
        <v>3223464</v>
      </c>
      <c r="B49" t="s">
        <v>83</v>
      </c>
      <c r="C49" t="s">
        <v>59</v>
      </c>
      <c r="D49" t="s">
        <v>159</v>
      </c>
      <c r="E49" s="1">
        <v>40221</v>
      </c>
      <c r="F49" s="1">
        <v>40345</v>
      </c>
      <c r="I49" s="3" t="s">
        <v>201</v>
      </c>
      <c r="J49">
        <v>1</v>
      </c>
      <c r="K49">
        <v>2</v>
      </c>
      <c r="L49" s="4" t="s">
        <v>236</v>
      </c>
      <c r="M49" t="s">
        <v>256</v>
      </c>
      <c r="N49" s="5">
        <v>201.94501576013863</v>
      </c>
      <c r="O49" s="6">
        <v>67.95837031037081</v>
      </c>
      <c r="P49" s="7">
        <v>160</v>
      </c>
      <c r="Q49" s="7">
        <v>120</v>
      </c>
      <c r="R49">
        <v>1</v>
      </c>
      <c r="S49">
        <v>1</v>
      </c>
      <c r="T49">
        <v>0</v>
      </c>
      <c r="U49">
        <v>1</v>
      </c>
      <c r="V49">
        <v>0</v>
      </c>
      <c r="W49" s="8">
        <v>4</v>
      </c>
      <c r="X49" s="9">
        <v>8.9093251231999595</v>
      </c>
      <c r="Y49" s="9">
        <v>1</v>
      </c>
    </row>
    <row r="50" spans="1:25">
      <c r="A50">
        <v>3224852</v>
      </c>
      <c r="B50" t="s">
        <v>84</v>
      </c>
      <c r="C50" t="s">
        <v>43</v>
      </c>
      <c r="D50" t="s">
        <v>160</v>
      </c>
      <c r="E50" s="1">
        <v>40287</v>
      </c>
      <c r="F50" s="1">
        <v>40287</v>
      </c>
      <c r="I50" s="3" t="s">
        <v>202</v>
      </c>
      <c r="J50">
        <v>1</v>
      </c>
      <c r="K50">
        <v>2</v>
      </c>
      <c r="L50" s="4" t="s">
        <v>237</v>
      </c>
      <c r="M50" t="s">
        <v>255</v>
      </c>
      <c r="N50" s="5">
        <v>162.57517290767282</v>
      </c>
      <c r="O50" s="6">
        <v>67.918288878863677</v>
      </c>
      <c r="P50" s="7">
        <v>180</v>
      </c>
      <c r="Q50" s="7">
        <v>140</v>
      </c>
      <c r="R50">
        <v>0</v>
      </c>
      <c r="S50">
        <v>1</v>
      </c>
      <c r="T50">
        <v>0</v>
      </c>
      <c r="U50">
        <v>0</v>
      </c>
      <c r="V50">
        <v>0</v>
      </c>
      <c r="W50" s="8">
        <v>3</v>
      </c>
      <c r="X50" s="9">
        <v>8.7472627170383923</v>
      </c>
      <c r="Y50" s="10">
        <v>1</v>
      </c>
    </row>
    <row r="51" spans="1:25">
      <c r="A51">
        <v>3225133</v>
      </c>
      <c r="B51" t="s">
        <v>85</v>
      </c>
      <c r="C51" t="s">
        <v>45</v>
      </c>
      <c r="D51" t="s">
        <v>161</v>
      </c>
      <c r="E51" s="1">
        <v>40378</v>
      </c>
      <c r="F51" s="1">
        <v>40378</v>
      </c>
      <c r="I51" s="3" t="s">
        <v>202</v>
      </c>
      <c r="J51">
        <v>1</v>
      </c>
      <c r="K51">
        <v>1</v>
      </c>
      <c r="L51" s="4" t="s">
        <v>238</v>
      </c>
      <c r="M51" t="s">
        <v>255</v>
      </c>
      <c r="N51" s="5">
        <v>172.63523022818845</v>
      </c>
      <c r="O51" s="6">
        <v>70.767090038280003</v>
      </c>
      <c r="P51" s="7">
        <v>140</v>
      </c>
      <c r="Q51" s="7">
        <v>170</v>
      </c>
      <c r="R51">
        <v>1</v>
      </c>
      <c r="S51">
        <v>0</v>
      </c>
      <c r="T51">
        <v>0</v>
      </c>
      <c r="U51">
        <v>0</v>
      </c>
      <c r="V51">
        <v>0</v>
      </c>
      <c r="W51" s="8">
        <v>1</v>
      </c>
      <c r="X51" s="9">
        <v>8.8621995642781251</v>
      </c>
      <c r="Y51" s="9">
        <v>1</v>
      </c>
    </row>
    <row r="52" spans="1:25">
      <c r="A52">
        <v>3226698</v>
      </c>
      <c r="B52" t="s">
        <v>87</v>
      </c>
      <c r="C52" t="s">
        <v>9</v>
      </c>
      <c r="D52" t="s">
        <v>162</v>
      </c>
      <c r="E52" s="1">
        <v>40366</v>
      </c>
      <c r="F52" s="1">
        <v>40366</v>
      </c>
      <c r="I52" s="3" t="s">
        <v>202</v>
      </c>
      <c r="J52">
        <v>1</v>
      </c>
      <c r="K52">
        <v>2</v>
      </c>
      <c r="L52" s="4" t="s">
        <v>239</v>
      </c>
      <c r="M52" t="s">
        <v>255</v>
      </c>
      <c r="N52" s="5">
        <v>154.2241925559938</v>
      </c>
      <c r="O52" s="6">
        <v>61.159251673379913</v>
      </c>
      <c r="P52" s="7">
        <v>180</v>
      </c>
      <c r="Q52" s="7">
        <v>175</v>
      </c>
      <c r="R52">
        <v>1</v>
      </c>
      <c r="S52">
        <v>1</v>
      </c>
      <c r="T52">
        <v>0</v>
      </c>
      <c r="U52">
        <v>1</v>
      </c>
      <c r="V52">
        <v>0</v>
      </c>
      <c r="W52" s="8">
        <v>1</v>
      </c>
      <c r="X52" s="9">
        <v>8.7659075403236777</v>
      </c>
      <c r="Y52" s="9">
        <v>1</v>
      </c>
    </row>
    <row r="53" spans="1:25">
      <c r="A53">
        <v>128747</v>
      </c>
      <c r="B53" t="s">
        <v>88</v>
      </c>
      <c r="C53" t="s">
        <v>112</v>
      </c>
      <c r="D53" t="s">
        <v>163</v>
      </c>
      <c r="E53" s="1">
        <v>39662</v>
      </c>
      <c r="F53" s="1">
        <v>40200</v>
      </c>
      <c r="I53" s="3" t="s">
        <v>202</v>
      </c>
      <c r="J53">
        <v>1</v>
      </c>
      <c r="K53">
        <v>2</v>
      </c>
      <c r="L53" s="4" t="s">
        <v>205</v>
      </c>
      <c r="M53" t="s">
        <v>255</v>
      </c>
      <c r="N53" s="5">
        <v>194.47670001653023</v>
      </c>
      <c r="O53" s="6">
        <v>70.243230185005814</v>
      </c>
      <c r="P53" s="7">
        <v>160</v>
      </c>
      <c r="Q53" s="7">
        <v>155</v>
      </c>
      <c r="R53">
        <v>1</v>
      </c>
      <c r="S53">
        <v>1</v>
      </c>
      <c r="T53">
        <v>0</v>
      </c>
      <c r="U53">
        <v>0</v>
      </c>
      <c r="V53">
        <v>0</v>
      </c>
      <c r="W53" s="8">
        <v>1</v>
      </c>
      <c r="X53" s="9">
        <v>9.0266087396186769</v>
      </c>
      <c r="Y53" s="9">
        <v>1</v>
      </c>
    </row>
    <row r="54" spans="1:25">
      <c r="A54">
        <v>3157394</v>
      </c>
      <c r="B54" t="s">
        <v>90</v>
      </c>
      <c r="C54" t="s">
        <v>73</v>
      </c>
      <c r="D54" t="s">
        <v>164</v>
      </c>
      <c r="E54" s="1">
        <v>39525</v>
      </c>
      <c r="F54" s="1">
        <v>39878</v>
      </c>
      <c r="I54" s="3" t="s">
        <v>202</v>
      </c>
      <c r="J54">
        <v>0</v>
      </c>
      <c r="K54">
        <v>0</v>
      </c>
      <c r="L54" s="4" t="s">
        <v>211</v>
      </c>
      <c r="N54" s="5">
        <v>167.20236362714786</v>
      </c>
      <c r="O54" s="6">
        <v>72.149840308120474</v>
      </c>
      <c r="P54" s="7">
        <v>165</v>
      </c>
      <c r="Q54" s="7">
        <v>150</v>
      </c>
      <c r="R54">
        <v>1</v>
      </c>
      <c r="S54">
        <v>0</v>
      </c>
      <c r="T54">
        <v>0</v>
      </c>
      <c r="U54">
        <v>0</v>
      </c>
      <c r="V54">
        <v>0</v>
      </c>
      <c r="W54" s="8">
        <v>0</v>
      </c>
      <c r="X54" s="9">
        <v>9.0121930666966357</v>
      </c>
      <c r="Y54" s="9">
        <v>1</v>
      </c>
    </row>
    <row r="55" spans="1:25">
      <c r="A55">
        <v>3157406</v>
      </c>
      <c r="B55" t="s">
        <v>91</v>
      </c>
      <c r="C55" t="s">
        <v>32</v>
      </c>
      <c r="D55" t="s">
        <v>165</v>
      </c>
      <c r="E55" s="1">
        <v>40297</v>
      </c>
      <c r="F55" s="1">
        <v>40297</v>
      </c>
      <c r="I55" s="3" t="s">
        <v>201</v>
      </c>
      <c r="J55">
        <v>1</v>
      </c>
      <c r="K55">
        <v>3</v>
      </c>
      <c r="L55" s="4" t="s">
        <v>211</v>
      </c>
      <c r="M55" t="s">
        <v>255</v>
      </c>
      <c r="N55" s="5">
        <v>173.46420054280316</v>
      </c>
      <c r="O55" s="6">
        <v>73.807749105035327</v>
      </c>
      <c r="P55" s="7">
        <v>150</v>
      </c>
      <c r="Q55" s="7">
        <v>140</v>
      </c>
      <c r="R55">
        <v>0</v>
      </c>
      <c r="S55">
        <v>1</v>
      </c>
      <c r="T55">
        <v>1</v>
      </c>
      <c r="U55">
        <v>0</v>
      </c>
      <c r="V55">
        <v>0</v>
      </c>
      <c r="W55" s="8">
        <v>3</v>
      </c>
      <c r="X55" s="9">
        <v>9.1002576196799048</v>
      </c>
      <c r="Y55" s="9">
        <v>1</v>
      </c>
    </row>
    <row r="56" spans="1:25">
      <c r="A56">
        <v>3157488</v>
      </c>
      <c r="B56" t="s">
        <v>92</v>
      </c>
      <c r="C56" t="s">
        <v>21</v>
      </c>
      <c r="D56" t="s">
        <v>166</v>
      </c>
      <c r="E56" s="1">
        <v>40360</v>
      </c>
      <c r="F56" s="1">
        <v>40360</v>
      </c>
      <c r="I56" s="3" t="s">
        <v>201</v>
      </c>
      <c r="J56">
        <v>1</v>
      </c>
      <c r="K56">
        <v>2</v>
      </c>
      <c r="L56" s="4" t="s">
        <v>205</v>
      </c>
      <c r="M56" t="s">
        <v>255</v>
      </c>
      <c r="N56" s="5">
        <v>187.57713678467553</v>
      </c>
      <c r="O56" s="6">
        <v>66.492192091536708</v>
      </c>
      <c r="P56" s="7">
        <v>125</v>
      </c>
      <c r="Q56" s="7">
        <v>120</v>
      </c>
      <c r="R56">
        <v>1</v>
      </c>
      <c r="S56">
        <v>1</v>
      </c>
      <c r="T56">
        <v>0</v>
      </c>
      <c r="U56">
        <v>0</v>
      </c>
      <c r="V56">
        <v>0</v>
      </c>
      <c r="W56" s="8">
        <v>1</v>
      </c>
      <c r="X56" s="9">
        <v>8.9404658579907839</v>
      </c>
      <c r="Y56" s="10">
        <v>1</v>
      </c>
    </row>
    <row r="57" spans="1:25">
      <c r="A57">
        <v>3157551</v>
      </c>
      <c r="B57" t="s">
        <v>93</v>
      </c>
      <c r="C57" t="s">
        <v>25</v>
      </c>
      <c r="D57" t="s">
        <v>167</v>
      </c>
      <c r="E57" s="1">
        <v>40245</v>
      </c>
      <c r="F57" s="1">
        <v>40245</v>
      </c>
      <c r="I57" s="3" t="s">
        <v>201</v>
      </c>
      <c r="J57">
        <v>1</v>
      </c>
      <c r="K57">
        <v>2</v>
      </c>
      <c r="L57" s="4" t="s">
        <v>228</v>
      </c>
      <c r="M57" t="s">
        <v>255</v>
      </c>
      <c r="N57" s="5">
        <v>184.66711753688287</v>
      </c>
      <c r="O57" s="6">
        <v>79.201834851992317</v>
      </c>
      <c r="P57" s="7">
        <v>140</v>
      </c>
      <c r="Q57" s="7">
        <v>130</v>
      </c>
      <c r="R57">
        <v>1</v>
      </c>
      <c r="S57">
        <v>1</v>
      </c>
      <c r="T57">
        <v>0</v>
      </c>
      <c r="U57">
        <v>0</v>
      </c>
      <c r="V57">
        <v>1</v>
      </c>
      <c r="W57" s="8">
        <v>3</v>
      </c>
      <c r="X57" s="9">
        <v>8.9756073690252371</v>
      </c>
      <c r="Y57" s="9">
        <v>1</v>
      </c>
    </row>
    <row r="58" spans="1:25">
      <c r="A58">
        <v>3157918</v>
      </c>
      <c r="B58" t="s">
        <v>94</v>
      </c>
      <c r="C58" t="s">
        <v>13</v>
      </c>
      <c r="D58" t="s">
        <v>168</v>
      </c>
      <c r="E58" s="1">
        <v>39086</v>
      </c>
      <c r="F58" s="1">
        <v>40224</v>
      </c>
      <c r="I58" s="3" t="s">
        <v>201</v>
      </c>
      <c r="J58">
        <v>1</v>
      </c>
      <c r="K58">
        <v>2</v>
      </c>
      <c r="L58" s="4" t="s">
        <v>205</v>
      </c>
      <c r="M58" t="s">
        <v>256</v>
      </c>
      <c r="N58" s="5">
        <v>188.74608758749673</v>
      </c>
      <c r="O58" s="6">
        <v>70.307258612010628</v>
      </c>
      <c r="P58" s="7">
        <v>120</v>
      </c>
      <c r="Q58" s="7">
        <v>130</v>
      </c>
      <c r="R58">
        <v>1</v>
      </c>
      <c r="S58">
        <v>1</v>
      </c>
      <c r="T58">
        <v>0</v>
      </c>
      <c r="U58">
        <v>0</v>
      </c>
      <c r="V58">
        <v>0</v>
      </c>
      <c r="W58" s="8">
        <v>3</v>
      </c>
      <c r="X58" s="9">
        <v>8.8638350176508531</v>
      </c>
      <c r="Y58" s="9">
        <v>1</v>
      </c>
    </row>
    <row r="59" spans="1:25">
      <c r="A59">
        <v>3158292</v>
      </c>
      <c r="B59" t="s">
        <v>96</v>
      </c>
      <c r="C59" t="s">
        <v>25</v>
      </c>
      <c r="D59" t="s">
        <v>169</v>
      </c>
      <c r="E59" s="1">
        <v>40324</v>
      </c>
      <c r="F59" s="1">
        <v>40324</v>
      </c>
      <c r="I59" s="3" t="s">
        <v>201</v>
      </c>
      <c r="J59">
        <v>1</v>
      </c>
      <c r="K59">
        <v>2</v>
      </c>
      <c r="L59" s="4" t="s">
        <v>240</v>
      </c>
      <c r="M59" t="s">
        <v>255</v>
      </c>
      <c r="N59" s="5">
        <v>185.95741767028812</v>
      </c>
      <c r="O59" s="6">
        <v>64.564418026711792</v>
      </c>
      <c r="P59" s="7">
        <v>140</v>
      </c>
      <c r="Q59" s="7">
        <v>115</v>
      </c>
      <c r="R59">
        <v>1</v>
      </c>
      <c r="S59">
        <v>1</v>
      </c>
      <c r="T59">
        <v>0</v>
      </c>
      <c r="U59">
        <v>0</v>
      </c>
      <c r="V59">
        <v>0</v>
      </c>
      <c r="W59" s="8">
        <v>1</v>
      </c>
      <c r="X59" s="9">
        <v>8.8675711309362661</v>
      </c>
      <c r="Y59" s="9">
        <v>1</v>
      </c>
    </row>
    <row r="60" spans="1:25">
      <c r="A60">
        <v>3158446</v>
      </c>
      <c r="B60" t="s">
        <v>98</v>
      </c>
      <c r="C60" t="s">
        <v>13</v>
      </c>
      <c r="D60" t="s">
        <v>170</v>
      </c>
      <c r="E60" s="1">
        <v>39925</v>
      </c>
      <c r="F60" s="1">
        <v>39925</v>
      </c>
      <c r="I60" s="3" t="s">
        <v>201</v>
      </c>
      <c r="J60">
        <v>1</v>
      </c>
      <c r="K60">
        <v>1</v>
      </c>
      <c r="L60" s="4" t="s">
        <v>233</v>
      </c>
      <c r="M60" t="s">
        <v>255</v>
      </c>
      <c r="N60" s="5">
        <v>166.28150024160277</v>
      </c>
      <c r="O60" s="6">
        <v>69.288842824753374</v>
      </c>
      <c r="P60" s="7">
        <v>160</v>
      </c>
      <c r="Q60" s="7">
        <v>140</v>
      </c>
      <c r="R60">
        <v>1</v>
      </c>
      <c r="S60">
        <v>0</v>
      </c>
      <c r="T60">
        <v>0</v>
      </c>
      <c r="U60">
        <v>0</v>
      </c>
      <c r="V60">
        <v>0</v>
      </c>
      <c r="W60" s="8">
        <v>3</v>
      </c>
      <c r="X60" s="9">
        <v>9.1204102032817893</v>
      </c>
      <c r="Y60" s="9">
        <v>1</v>
      </c>
    </row>
    <row r="61" spans="1:25">
      <c r="A61">
        <v>3158515</v>
      </c>
      <c r="B61" t="s">
        <v>99</v>
      </c>
      <c r="C61" t="s">
        <v>13</v>
      </c>
      <c r="D61" t="s">
        <v>171</v>
      </c>
      <c r="E61" s="1">
        <v>40283</v>
      </c>
      <c r="F61" s="1">
        <v>40313</v>
      </c>
      <c r="I61" s="3" t="s">
        <v>202</v>
      </c>
      <c r="J61">
        <v>0</v>
      </c>
      <c r="K61">
        <v>0</v>
      </c>
      <c r="L61" s="4" t="s">
        <v>239</v>
      </c>
      <c r="N61" s="5">
        <v>168.84261458442779</v>
      </c>
      <c r="O61" s="6">
        <v>66.58210473775398</v>
      </c>
      <c r="P61" s="7">
        <v>180</v>
      </c>
      <c r="Q61" s="7">
        <v>130</v>
      </c>
      <c r="R61">
        <v>0</v>
      </c>
      <c r="S61">
        <v>1</v>
      </c>
      <c r="T61">
        <v>0</v>
      </c>
      <c r="U61">
        <v>0</v>
      </c>
      <c r="V61">
        <v>1</v>
      </c>
      <c r="W61" s="8">
        <v>0</v>
      </c>
      <c r="X61" s="9">
        <v>8.9424631083558772</v>
      </c>
      <c r="Y61" s="9">
        <v>1</v>
      </c>
    </row>
    <row r="62" spans="1:25">
      <c r="A62">
        <v>3158708</v>
      </c>
      <c r="B62" t="s">
        <v>100</v>
      </c>
      <c r="C62" t="s">
        <v>34</v>
      </c>
      <c r="D62" t="s">
        <v>172</v>
      </c>
      <c r="E62" s="1">
        <v>40344</v>
      </c>
      <c r="F62" s="1">
        <v>40344</v>
      </c>
      <c r="I62" s="3" t="s">
        <v>201</v>
      </c>
      <c r="J62">
        <v>1</v>
      </c>
      <c r="K62">
        <v>2</v>
      </c>
      <c r="L62" s="4" t="s">
        <v>241</v>
      </c>
      <c r="M62" t="s">
        <v>255</v>
      </c>
      <c r="N62" s="5">
        <v>186.93994479661342</v>
      </c>
      <c r="O62" s="6">
        <v>66.73887433949858</v>
      </c>
      <c r="P62" s="7">
        <v>160</v>
      </c>
      <c r="Q62" s="7">
        <v>150</v>
      </c>
      <c r="R62">
        <v>1</v>
      </c>
      <c r="S62">
        <v>1</v>
      </c>
      <c r="T62">
        <v>0</v>
      </c>
      <c r="U62">
        <v>1</v>
      </c>
      <c r="V62">
        <v>0</v>
      </c>
      <c r="W62" s="8">
        <v>3</v>
      </c>
      <c r="X62" s="9">
        <v>8.9448715412756421</v>
      </c>
      <c r="Y62" s="10">
        <v>1</v>
      </c>
    </row>
    <row r="63" spans="1:25">
      <c r="A63">
        <v>3159574</v>
      </c>
      <c r="B63" t="s">
        <v>102</v>
      </c>
      <c r="C63" t="s">
        <v>21</v>
      </c>
      <c r="D63" t="s">
        <v>173</v>
      </c>
      <c r="E63" s="1">
        <v>39538</v>
      </c>
      <c r="F63" s="1">
        <v>40336</v>
      </c>
      <c r="I63" s="3" t="s">
        <v>201</v>
      </c>
      <c r="J63">
        <v>1</v>
      </c>
      <c r="K63">
        <v>2</v>
      </c>
      <c r="L63" s="4" t="s">
        <v>242</v>
      </c>
      <c r="M63" t="s">
        <v>255</v>
      </c>
      <c r="N63" s="5">
        <v>183.22636424243683</v>
      </c>
      <c r="O63" s="6">
        <v>62.100987962330692</v>
      </c>
      <c r="R63">
        <v>0</v>
      </c>
      <c r="S63">
        <v>1</v>
      </c>
      <c r="T63">
        <v>0</v>
      </c>
      <c r="U63">
        <v>1</v>
      </c>
      <c r="V63">
        <v>1</v>
      </c>
      <c r="W63" s="8">
        <v>1</v>
      </c>
      <c r="X63" s="9">
        <v>9.0239376901037751</v>
      </c>
      <c r="Y63" s="9">
        <v>1</v>
      </c>
    </row>
    <row r="64" spans="1:25">
      <c r="A64">
        <v>3159821</v>
      </c>
      <c r="B64" t="s">
        <v>103</v>
      </c>
      <c r="C64" t="s">
        <v>32</v>
      </c>
      <c r="D64" t="s">
        <v>174</v>
      </c>
      <c r="E64" s="1">
        <v>40274</v>
      </c>
      <c r="F64" s="1">
        <v>40274</v>
      </c>
      <c r="I64" s="3" t="s">
        <v>201</v>
      </c>
      <c r="J64">
        <v>1</v>
      </c>
      <c r="K64">
        <v>3</v>
      </c>
      <c r="L64" s="4" t="s">
        <v>243</v>
      </c>
      <c r="M64" t="s">
        <v>255</v>
      </c>
      <c r="N64" s="5">
        <v>170.60162281239172</v>
      </c>
      <c r="O64" s="6">
        <v>65.486727508832701</v>
      </c>
      <c r="P64" s="7">
        <v>140</v>
      </c>
      <c r="Q64" s="7">
        <v>150</v>
      </c>
      <c r="R64">
        <v>0</v>
      </c>
      <c r="S64">
        <v>0</v>
      </c>
      <c r="T64">
        <v>1</v>
      </c>
      <c r="U64">
        <v>1</v>
      </c>
      <c r="V64">
        <v>0</v>
      </c>
      <c r="W64" s="8">
        <v>3</v>
      </c>
      <c r="X64" s="9">
        <v>9.0781732693314545</v>
      </c>
      <c r="Y64" s="9">
        <v>1</v>
      </c>
    </row>
    <row r="65" spans="1:25">
      <c r="A65">
        <v>3160132</v>
      </c>
      <c r="B65" t="s">
        <v>92</v>
      </c>
      <c r="C65" t="s">
        <v>73</v>
      </c>
      <c r="D65" t="s">
        <v>175</v>
      </c>
      <c r="E65" s="1">
        <v>40297</v>
      </c>
      <c r="F65" s="1">
        <v>40297</v>
      </c>
      <c r="I65" s="3" t="s">
        <v>201</v>
      </c>
      <c r="J65">
        <v>1</v>
      </c>
      <c r="K65">
        <v>2</v>
      </c>
      <c r="L65" s="4" t="s">
        <v>214</v>
      </c>
      <c r="M65" t="s">
        <v>255</v>
      </c>
      <c r="N65" s="5">
        <v>177.59052116132807</v>
      </c>
      <c r="O65" s="6">
        <v>68.477118803421035</v>
      </c>
      <c r="P65" s="7">
        <v>180</v>
      </c>
      <c r="Q65" s="7">
        <v>120</v>
      </c>
      <c r="R65">
        <v>0</v>
      </c>
      <c r="S65">
        <v>1</v>
      </c>
      <c r="T65">
        <v>0</v>
      </c>
      <c r="U65">
        <v>1</v>
      </c>
      <c r="V65">
        <v>0</v>
      </c>
      <c r="W65" s="8">
        <v>4</v>
      </c>
      <c r="X65" s="9">
        <v>8.8891157871286843</v>
      </c>
      <c r="Y65" s="9">
        <v>1</v>
      </c>
    </row>
    <row r="66" spans="1:25">
      <c r="A66">
        <v>3160278</v>
      </c>
      <c r="B66" t="s">
        <v>104</v>
      </c>
      <c r="C66" t="s">
        <v>89</v>
      </c>
      <c r="D66" t="s">
        <v>176</v>
      </c>
      <c r="E66" s="1">
        <v>40211</v>
      </c>
      <c r="F66" s="1">
        <v>40372</v>
      </c>
      <c r="I66" s="3" t="s">
        <v>201</v>
      </c>
      <c r="J66">
        <v>1</v>
      </c>
      <c r="K66">
        <v>2</v>
      </c>
      <c r="L66" s="4" t="s">
        <v>225</v>
      </c>
      <c r="M66" t="s">
        <v>255</v>
      </c>
      <c r="N66" s="5">
        <v>181.3153567124391</v>
      </c>
      <c r="O66" s="6">
        <v>67.602048476110213</v>
      </c>
      <c r="P66" s="7">
        <v>150</v>
      </c>
      <c r="Q66" s="7">
        <v>130</v>
      </c>
      <c r="R66">
        <v>1</v>
      </c>
      <c r="S66">
        <v>1</v>
      </c>
      <c r="T66">
        <v>0</v>
      </c>
      <c r="U66">
        <v>1</v>
      </c>
      <c r="V66">
        <v>0</v>
      </c>
      <c r="W66" s="8">
        <v>1</v>
      </c>
      <c r="X66" s="9">
        <v>9.0000136593473137</v>
      </c>
      <c r="Y66" s="9">
        <v>1</v>
      </c>
    </row>
    <row r="67" spans="1:25">
      <c r="A67">
        <v>3160555</v>
      </c>
      <c r="B67" t="s">
        <v>106</v>
      </c>
      <c r="C67" t="s">
        <v>59</v>
      </c>
      <c r="D67" t="s">
        <v>177</v>
      </c>
      <c r="E67" s="1">
        <v>39520</v>
      </c>
      <c r="F67" s="1">
        <v>40379</v>
      </c>
      <c r="I67" s="3" t="s">
        <v>201</v>
      </c>
      <c r="J67">
        <v>1</v>
      </c>
      <c r="K67">
        <v>3</v>
      </c>
      <c r="L67" s="4" t="s">
        <v>211</v>
      </c>
      <c r="M67" t="s">
        <v>255</v>
      </c>
      <c r="N67" s="5">
        <v>185.57797648070846</v>
      </c>
      <c r="O67" s="6">
        <v>69.143437359307427</v>
      </c>
      <c r="P67" s="7">
        <v>160</v>
      </c>
      <c r="Q67" s="7">
        <v>120</v>
      </c>
      <c r="R67">
        <v>0</v>
      </c>
      <c r="S67">
        <v>1</v>
      </c>
      <c r="T67">
        <v>1</v>
      </c>
      <c r="U67">
        <v>0</v>
      </c>
      <c r="V67">
        <v>0</v>
      </c>
      <c r="W67" s="8">
        <v>1</v>
      </c>
      <c r="X67" s="9">
        <v>8.9319257027411361</v>
      </c>
      <c r="Y67" s="9">
        <v>1</v>
      </c>
    </row>
    <row r="68" spans="1:25">
      <c r="A68">
        <v>3160824</v>
      </c>
      <c r="B68" t="s">
        <v>107</v>
      </c>
      <c r="C68" t="s">
        <v>32</v>
      </c>
      <c r="D68" t="s">
        <v>178</v>
      </c>
      <c r="E68" s="1">
        <v>39044</v>
      </c>
      <c r="F68" s="1">
        <v>40378</v>
      </c>
      <c r="I68" s="3" t="s">
        <v>201</v>
      </c>
      <c r="J68">
        <v>0</v>
      </c>
      <c r="K68">
        <v>0</v>
      </c>
      <c r="L68" s="4" t="s">
        <v>244</v>
      </c>
      <c r="N68" s="5">
        <v>181.3871499504603</v>
      </c>
      <c r="O68" s="6">
        <v>69.382557158824056</v>
      </c>
      <c r="P68" s="7">
        <v>180</v>
      </c>
      <c r="Q68" s="7">
        <v>140</v>
      </c>
      <c r="R68">
        <v>0</v>
      </c>
      <c r="S68">
        <v>1</v>
      </c>
      <c r="T68">
        <v>0</v>
      </c>
      <c r="U68">
        <v>0</v>
      </c>
      <c r="V68">
        <v>1</v>
      </c>
      <c r="W68" s="8">
        <v>0</v>
      </c>
      <c r="X68" s="9">
        <v>8.855711229075677</v>
      </c>
      <c r="Y68" s="10">
        <v>1</v>
      </c>
    </row>
    <row r="69" spans="1:25">
      <c r="A69">
        <v>3160982</v>
      </c>
      <c r="B69" t="s">
        <v>108</v>
      </c>
      <c r="C69" t="s">
        <v>17</v>
      </c>
      <c r="D69" t="s">
        <v>179</v>
      </c>
      <c r="E69" s="1">
        <v>40211</v>
      </c>
      <c r="F69" s="1">
        <v>40211</v>
      </c>
      <c r="I69" s="3" t="s">
        <v>201</v>
      </c>
      <c r="J69">
        <v>1</v>
      </c>
      <c r="K69">
        <v>2</v>
      </c>
      <c r="L69" s="4" t="s">
        <v>245</v>
      </c>
      <c r="M69" t="s">
        <v>255</v>
      </c>
      <c r="N69" s="5">
        <v>170.89038738020463</v>
      </c>
      <c r="O69" s="6">
        <v>76.015874911681749</v>
      </c>
      <c r="P69" s="7">
        <v>140</v>
      </c>
      <c r="Q69" s="7">
        <v>170</v>
      </c>
      <c r="R69">
        <v>0</v>
      </c>
      <c r="S69">
        <v>1</v>
      </c>
      <c r="T69">
        <v>0</v>
      </c>
      <c r="U69">
        <v>1</v>
      </c>
      <c r="V69">
        <v>0</v>
      </c>
      <c r="W69" s="8">
        <v>3</v>
      </c>
      <c r="X69" s="9">
        <v>8.8026924173347645</v>
      </c>
      <c r="Y69" s="9">
        <v>1</v>
      </c>
    </row>
    <row r="70" spans="1:25">
      <c r="A70">
        <v>3161025</v>
      </c>
      <c r="B70" t="s">
        <v>109</v>
      </c>
      <c r="C70" t="s">
        <v>110</v>
      </c>
      <c r="D70" t="s">
        <v>180</v>
      </c>
      <c r="E70" s="1">
        <v>39387</v>
      </c>
      <c r="F70" s="1">
        <v>40352</v>
      </c>
      <c r="I70" s="3" t="s">
        <v>201</v>
      </c>
      <c r="J70">
        <v>1</v>
      </c>
      <c r="K70">
        <v>2</v>
      </c>
      <c r="L70" s="4" t="s">
        <v>205</v>
      </c>
      <c r="M70" t="s">
        <v>256</v>
      </c>
      <c r="N70" s="5">
        <v>198.84845914901234</v>
      </c>
      <c r="O70" s="6">
        <v>69.613700689806137</v>
      </c>
      <c r="P70" s="7">
        <v>180</v>
      </c>
      <c r="Q70" s="7">
        <v>175</v>
      </c>
      <c r="R70">
        <v>0</v>
      </c>
      <c r="S70">
        <v>1</v>
      </c>
      <c r="T70">
        <v>0</v>
      </c>
      <c r="U70">
        <v>1</v>
      </c>
      <c r="V70">
        <v>0</v>
      </c>
      <c r="W70" s="8">
        <v>1</v>
      </c>
      <c r="X70" s="9">
        <v>8.9790650405077024</v>
      </c>
      <c r="Y70" s="9">
        <v>1</v>
      </c>
    </row>
    <row r="71" spans="1:25">
      <c r="A71">
        <v>3161205</v>
      </c>
      <c r="B71" t="s">
        <v>111</v>
      </c>
      <c r="C71" t="s">
        <v>105</v>
      </c>
      <c r="D71" t="s">
        <v>181</v>
      </c>
      <c r="E71" s="1">
        <v>40269</v>
      </c>
      <c r="F71" s="1">
        <v>40269</v>
      </c>
      <c r="I71" s="3" t="s">
        <v>202</v>
      </c>
      <c r="J71">
        <v>1</v>
      </c>
      <c r="K71">
        <v>2</v>
      </c>
      <c r="L71" s="4" t="s">
        <v>207</v>
      </c>
      <c r="M71" t="s">
        <v>254</v>
      </c>
      <c r="N71" s="5">
        <v>184.87198121845722</v>
      </c>
      <c r="O71" s="6">
        <v>73.613435562001541</v>
      </c>
      <c r="P71" s="7">
        <v>160</v>
      </c>
      <c r="Q71" s="7">
        <v>155</v>
      </c>
      <c r="R71">
        <v>1</v>
      </c>
      <c r="S71">
        <v>1</v>
      </c>
      <c r="T71">
        <v>0</v>
      </c>
      <c r="U71">
        <v>0</v>
      </c>
      <c r="V71">
        <v>1</v>
      </c>
      <c r="W71" s="8">
        <v>1</v>
      </c>
      <c r="X71" s="9">
        <v>8.9935452420788344</v>
      </c>
      <c r="Y71" s="9">
        <v>1</v>
      </c>
    </row>
    <row r="72" spans="1:25">
      <c r="A72">
        <v>3161482</v>
      </c>
      <c r="B72" t="s">
        <v>16</v>
      </c>
      <c r="C72" t="s">
        <v>86</v>
      </c>
      <c r="D72" t="s">
        <v>182</v>
      </c>
      <c r="E72" s="1">
        <v>40361</v>
      </c>
      <c r="F72" s="1">
        <v>40361</v>
      </c>
      <c r="I72" s="3" t="s">
        <v>202</v>
      </c>
      <c r="J72">
        <v>1</v>
      </c>
      <c r="K72">
        <v>2</v>
      </c>
      <c r="L72" s="4" t="s">
        <v>246</v>
      </c>
      <c r="M72" t="s">
        <v>255</v>
      </c>
      <c r="N72" s="5">
        <v>180.72238890425069</v>
      </c>
      <c r="O72" s="6">
        <v>70.584527166793123</v>
      </c>
      <c r="P72" s="7">
        <v>165</v>
      </c>
      <c r="Q72" s="7">
        <v>150</v>
      </c>
      <c r="R72">
        <v>1</v>
      </c>
      <c r="S72">
        <v>1</v>
      </c>
      <c r="T72">
        <v>0</v>
      </c>
      <c r="U72">
        <v>0</v>
      </c>
      <c r="V72">
        <v>0</v>
      </c>
      <c r="W72" s="8">
        <v>3</v>
      </c>
      <c r="X72" s="9">
        <v>8.9430332251096836</v>
      </c>
      <c r="Y72" s="9">
        <v>1</v>
      </c>
    </row>
    <row r="73" spans="1:25">
      <c r="A73">
        <v>3161488</v>
      </c>
      <c r="B73" t="s">
        <v>18</v>
      </c>
      <c r="C73" t="s">
        <v>29</v>
      </c>
      <c r="D73" t="s">
        <v>4</v>
      </c>
      <c r="E73" s="1">
        <v>39662</v>
      </c>
      <c r="F73" s="1">
        <v>39662</v>
      </c>
      <c r="I73" s="3" t="s">
        <v>202</v>
      </c>
      <c r="J73">
        <v>1</v>
      </c>
      <c r="K73">
        <v>2</v>
      </c>
      <c r="L73" s="4" t="s">
        <v>247</v>
      </c>
      <c r="M73" t="s">
        <v>255</v>
      </c>
      <c r="N73" s="5">
        <v>188.29841155791655</v>
      </c>
      <c r="O73" s="6">
        <v>72.635073921410367</v>
      </c>
      <c r="P73" s="7">
        <v>150</v>
      </c>
      <c r="Q73" s="7">
        <v>140</v>
      </c>
      <c r="R73">
        <v>0</v>
      </c>
      <c r="S73">
        <v>1</v>
      </c>
      <c r="T73">
        <v>0</v>
      </c>
      <c r="U73">
        <v>1</v>
      </c>
      <c r="V73">
        <v>0</v>
      </c>
      <c r="W73" s="8">
        <v>2</v>
      </c>
      <c r="X73" s="9">
        <v>8.7965533280977972</v>
      </c>
      <c r="Y73" s="9">
        <v>1</v>
      </c>
    </row>
    <row r="74" spans="1:25">
      <c r="A74">
        <v>3161730</v>
      </c>
      <c r="B74" t="s">
        <v>20</v>
      </c>
      <c r="C74" t="s">
        <v>9</v>
      </c>
      <c r="D74" t="s">
        <v>183</v>
      </c>
      <c r="E74" s="1">
        <v>39614</v>
      </c>
      <c r="F74" s="1">
        <v>40361</v>
      </c>
      <c r="I74" s="3" t="s">
        <v>201</v>
      </c>
      <c r="J74">
        <v>0</v>
      </c>
      <c r="K74">
        <v>0</v>
      </c>
      <c r="L74" s="4" t="s">
        <v>205</v>
      </c>
      <c r="N74" s="5">
        <v>188.62007709656609</v>
      </c>
      <c r="O74" s="6">
        <v>63.798659867607057</v>
      </c>
      <c r="P74" s="7">
        <v>125</v>
      </c>
      <c r="Q74" s="7">
        <v>120</v>
      </c>
      <c r="R74">
        <v>1</v>
      </c>
      <c r="S74">
        <v>0</v>
      </c>
      <c r="T74">
        <v>1</v>
      </c>
      <c r="U74">
        <v>1</v>
      </c>
      <c r="V74">
        <v>0</v>
      </c>
      <c r="W74" s="8">
        <v>0</v>
      </c>
      <c r="X74" s="9">
        <v>8.8475538801460054</v>
      </c>
      <c r="Y74" s="10">
        <v>1</v>
      </c>
    </row>
    <row r="75" spans="1:25">
      <c r="A75">
        <v>3162206</v>
      </c>
      <c r="B75" t="s">
        <v>22</v>
      </c>
      <c r="C75" t="s">
        <v>17</v>
      </c>
      <c r="D75" t="s">
        <v>184</v>
      </c>
      <c r="E75" s="1">
        <v>39804</v>
      </c>
      <c r="F75" s="1">
        <v>39995</v>
      </c>
      <c r="I75" s="3" t="s">
        <v>201</v>
      </c>
      <c r="J75">
        <v>1</v>
      </c>
      <c r="K75">
        <v>2</v>
      </c>
      <c r="L75" s="4" t="s">
        <v>237</v>
      </c>
      <c r="M75" t="s">
        <v>255</v>
      </c>
      <c r="N75" s="5">
        <v>173.63468532465049</v>
      </c>
      <c r="O75" s="6">
        <v>72.232195053366013</v>
      </c>
      <c r="P75" s="7">
        <v>140</v>
      </c>
      <c r="Q75" s="7">
        <v>130</v>
      </c>
      <c r="R75">
        <v>1</v>
      </c>
      <c r="S75">
        <v>1</v>
      </c>
      <c r="T75">
        <v>0</v>
      </c>
      <c r="U75">
        <v>1</v>
      </c>
      <c r="V75">
        <v>0</v>
      </c>
      <c r="W75" s="8">
        <v>2</v>
      </c>
      <c r="X75" s="9">
        <v>8.9324918631929897</v>
      </c>
      <c r="Y75" s="9">
        <v>1</v>
      </c>
    </row>
    <row r="76" spans="1:25">
      <c r="A76">
        <v>3162862</v>
      </c>
      <c r="B76" t="s">
        <v>24</v>
      </c>
      <c r="C76" t="s">
        <v>21</v>
      </c>
      <c r="D76" t="s">
        <v>185</v>
      </c>
      <c r="E76" s="1">
        <v>39597</v>
      </c>
      <c r="F76" s="1">
        <v>40343</v>
      </c>
      <c r="I76" s="3" t="s">
        <v>201</v>
      </c>
      <c r="J76">
        <v>0</v>
      </c>
      <c r="K76">
        <v>0</v>
      </c>
      <c r="L76" s="4" t="s">
        <v>225</v>
      </c>
      <c r="N76" s="5">
        <v>170.76808308018371</v>
      </c>
      <c r="O76" s="6">
        <v>74.244147400313523</v>
      </c>
      <c r="P76" s="7">
        <v>120</v>
      </c>
      <c r="Q76" s="7">
        <v>130</v>
      </c>
      <c r="R76">
        <v>1</v>
      </c>
      <c r="S76">
        <v>0</v>
      </c>
      <c r="T76">
        <v>1</v>
      </c>
      <c r="U76">
        <v>0</v>
      </c>
      <c r="V76">
        <v>0</v>
      </c>
      <c r="W76" s="8">
        <v>0</v>
      </c>
      <c r="X76" s="9">
        <v>8.8868811586464282</v>
      </c>
      <c r="Y76" s="9">
        <v>1</v>
      </c>
    </row>
    <row r="77" spans="1:25">
      <c r="A77">
        <v>3163676</v>
      </c>
      <c r="B77" t="s">
        <v>26</v>
      </c>
      <c r="C77" t="s">
        <v>63</v>
      </c>
      <c r="D77" t="s">
        <v>186</v>
      </c>
      <c r="E77" s="1">
        <v>39987</v>
      </c>
      <c r="F77" s="1">
        <v>40352</v>
      </c>
      <c r="I77" s="3" t="s">
        <v>201</v>
      </c>
      <c r="J77">
        <v>1</v>
      </c>
      <c r="K77">
        <v>1</v>
      </c>
      <c r="L77" s="4" t="s">
        <v>228</v>
      </c>
      <c r="M77" t="s">
        <v>256</v>
      </c>
      <c r="N77" s="5">
        <v>191.11188794311602</v>
      </c>
      <c r="O77" s="6">
        <v>74.165985425643157</v>
      </c>
      <c r="P77" s="7">
        <v>140</v>
      </c>
      <c r="Q77" s="7">
        <v>115</v>
      </c>
      <c r="R77">
        <v>1</v>
      </c>
      <c r="S77">
        <v>0</v>
      </c>
      <c r="T77">
        <v>0</v>
      </c>
      <c r="U77">
        <v>1</v>
      </c>
      <c r="V77">
        <v>0</v>
      </c>
      <c r="W77" s="8">
        <v>1</v>
      </c>
      <c r="X77" s="9">
        <v>9.0806196281802833</v>
      </c>
      <c r="Y77" s="9">
        <v>1</v>
      </c>
    </row>
    <row r="78" spans="1:25">
      <c r="A78">
        <v>3164524</v>
      </c>
      <c r="B78" t="s">
        <v>27</v>
      </c>
      <c r="C78" t="s">
        <v>9</v>
      </c>
      <c r="D78" t="s">
        <v>187</v>
      </c>
      <c r="E78" s="1">
        <v>40287</v>
      </c>
      <c r="F78" s="1">
        <v>40287</v>
      </c>
      <c r="I78" s="3" t="s">
        <v>201</v>
      </c>
      <c r="J78">
        <v>1</v>
      </c>
      <c r="K78">
        <v>2</v>
      </c>
      <c r="L78" s="4" t="s">
        <v>233</v>
      </c>
      <c r="M78" t="s">
        <v>255</v>
      </c>
      <c r="N78" s="5">
        <v>167.98821252421476</v>
      </c>
      <c r="O78" s="6">
        <v>75.815226738050114</v>
      </c>
      <c r="P78" s="7">
        <v>160</v>
      </c>
      <c r="Q78" s="7">
        <v>140</v>
      </c>
      <c r="R78">
        <v>0</v>
      </c>
      <c r="S78">
        <v>1</v>
      </c>
      <c r="T78">
        <v>0</v>
      </c>
      <c r="U78">
        <v>1</v>
      </c>
      <c r="V78">
        <v>0</v>
      </c>
      <c r="W78" s="8">
        <v>1</v>
      </c>
      <c r="X78" s="9">
        <v>8.9572794591687845</v>
      </c>
      <c r="Y78" s="9">
        <v>1</v>
      </c>
    </row>
    <row r="79" spans="1:25">
      <c r="A79">
        <v>3164807</v>
      </c>
      <c r="B79" t="s">
        <v>28</v>
      </c>
      <c r="C79" t="s">
        <v>97</v>
      </c>
      <c r="D79" t="s">
        <v>188</v>
      </c>
      <c r="E79" s="1">
        <v>39555</v>
      </c>
      <c r="F79" s="1">
        <v>40323</v>
      </c>
      <c r="I79" s="3" t="s">
        <v>202</v>
      </c>
      <c r="J79">
        <v>1</v>
      </c>
      <c r="K79">
        <v>2</v>
      </c>
      <c r="L79" s="4" t="s">
        <v>230</v>
      </c>
      <c r="M79" t="s">
        <v>255</v>
      </c>
      <c r="N79" s="5">
        <v>164.41107891267166</v>
      </c>
      <c r="O79" s="6">
        <v>68.142770361155272</v>
      </c>
      <c r="P79" s="7">
        <v>120</v>
      </c>
      <c r="Q79" s="7">
        <v>115</v>
      </c>
      <c r="R79">
        <v>1</v>
      </c>
      <c r="S79">
        <v>1</v>
      </c>
      <c r="T79">
        <v>0</v>
      </c>
      <c r="U79">
        <v>1</v>
      </c>
      <c r="V79">
        <v>0</v>
      </c>
      <c r="W79" s="8">
        <v>1</v>
      </c>
      <c r="X79" s="9">
        <v>9.0230407009541516</v>
      </c>
      <c r="Y79" s="9">
        <v>1</v>
      </c>
    </row>
    <row r="80" spans="1:25">
      <c r="A80">
        <v>3165413</v>
      </c>
      <c r="B80" t="s">
        <v>99</v>
      </c>
      <c r="C80" t="s">
        <v>15</v>
      </c>
      <c r="D80" t="s">
        <v>189</v>
      </c>
      <c r="E80" s="1">
        <v>40276</v>
      </c>
      <c r="F80" s="1">
        <v>40276</v>
      </c>
      <c r="I80" s="3" t="s">
        <v>202</v>
      </c>
      <c r="J80">
        <v>1</v>
      </c>
      <c r="K80">
        <v>1</v>
      </c>
      <c r="L80" s="4" t="s">
        <v>248</v>
      </c>
      <c r="M80" t="s">
        <v>255</v>
      </c>
      <c r="N80" s="5">
        <v>187.11324901203625</v>
      </c>
      <c r="O80" s="6">
        <v>61.027338561834767</v>
      </c>
      <c r="P80" s="7">
        <v>140</v>
      </c>
      <c r="Q80" s="7">
        <v>120</v>
      </c>
      <c r="R80">
        <v>1</v>
      </c>
      <c r="S80">
        <v>0</v>
      </c>
      <c r="T80">
        <v>0</v>
      </c>
      <c r="U80">
        <v>1</v>
      </c>
      <c r="V80">
        <v>0</v>
      </c>
      <c r="W80" s="8">
        <v>2</v>
      </c>
      <c r="X80" s="9">
        <v>8.8942400167026783</v>
      </c>
      <c r="Y80" s="10">
        <v>1</v>
      </c>
    </row>
    <row r="81" spans="1:25">
      <c r="A81">
        <v>3165851</v>
      </c>
      <c r="B81" t="s">
        <v>100</v>
      </c>
      <c r="C81" t="s">
        <v>29</v>
      </c>
      <c r="D81" t="s">
        <v>190</v>
      </c>
      <c r="E81" s="1">
        <v>40212</v>
      </c>
      <c r="F81" s="1">
        <v>40373</v>
      </c>
      <c r="I81" s="3" t="s">
        <v>201</v>
      </c>
      <c r="J81">
        <v>1</v>
      </c>
      <c r="K81">
        <v>2</v>
      </c>
      <c r="L81" s="4" t="s">
        <v>249</v>
      </c>
      <c r="M81" t="s">
        <v>256</v>
      </c>
      <c r="N81" s="5">
        <v>186.3840616348898</v>
      </c>
      <c r="O81" s="6">
        <v>66.667028805532027</v>
      </c>
      <c r="P81" s="7">
        <v>135</v>
      </c>
      <c r="Q81" s="7">
        <v>135</v>
      </c>
      <c r="R81">
        <v>0</v>
      </c>
      <c r="S81">
        <v>1</v>
      </c>
      <c r="T81">
        <v>0</v>
      </c>
      <c r="U81">
        <v>1</v>
      </c>
      <c r="V81">
        <v>0</v>
      </c>
      <c r="W81" s="8">
        <v>2</v>
      </c>
      <c r="X81" s="9">
        <v>8.7845982021419324</v>
      </c>
      <c r="Y81" s="9">
        <v>1</v>
      </c>
    </row>
    <row r="82" spans="1:25">
      <c r="A82">
        <v>3166824</v>
      </c>
      <c r="B82" t="s">
        <v>102</v>
      </c>
      <c r="C82" t="s">
        <v>23</v>
      </c>
      <c r="D82" t="s">
        <v>191</v>
      </c>
      <c r="E82" s="1">
        <v>39996</v>
      </c>
      <c r="F82" s="1">
        <v>40305</v>
      </c>
      <c r="I82" s="3" t="s">
        <v>201</v>
      </c>
      <c r="J82">
        <v>1</v>
      </c>
      <c r="K82">
        <v>2</v>
      </c>
      <c r="L82" s="4" t="s">
        <v>237</v>
      </c>
      <c r="M82" t="s">
        <v>255</v>
      </c>
      <c r="N82" s="5">
        <v>202.0568836084567</v>
      </c>
      <c r="O82" s="6">
        <v>73.408721947052982</v>
      </c>
      <c r="P82" s="7">
        <v>160</v>
      </c>
      <c r="Q82" s="7">
        <v>135</v>
      </c>
      <c r="R82">
        <v>1</v>
      </c>
      <c r="S82">
        <v>1</v>
      </c>
      <c r="T82">
        <v>0</v>
      </c>
      <c r="U82">
        <v>1</v>
      </c>
      <c r="V82">
        <v>0</v>
      </c>
      <c r="W82" s="8">
        <v>2</v>
      </c>
      <c r="X82" s="9">
        <v>8.8494182533351697</v>
      </c>
      <c r="Y82" s="9">
        <v>1</v>
      </c>
    </row>
    <row r="83" spans="1:25">
      <c r="A83">
        <v>3167170</v>
      </c>
      <c r="B83" t="s">
        <v>103</v>
      </c>
      <c r="C83" t="s">
        <v>47</v>
      </c>
      <c r="D83" t="s">
        <v>192</v>
      </c>
      <c r="E83" s="1">
        <v>40303</v>
      </c>
      <c r="F83" s="1">
        <v>40303</v>
      </c>
      <c r="I83" s="3" t="s">
        <v>201</v>
      </c>
      <c r="J83">
        <v>1</v>
      </c>
      <c r="K83">
        <v>3</v>
      </c>
      <c r="L83" s="4" t="s">
        <v>205</v>
      </c>
      <c r="M83" t="s">
        <v>255</v>
      </c>
      <c r="N83" s="5">
        <v>194.43754626961891</v>
      </c>
      <c r="O83" s="6">
        <v>72.44016465934692</v>
      </c>
      <c r="P83" s="7">
        <v>135</v>
      </c>
      <c r="Q83" s="7">
        <v>125</v>
      </c>
      <c r="R83">
        <v>0</v>
      </c>
      <c r="S83">
        <v>0</v>
      </c>
      <c r="T83">
        <v>1</v>
      </c>
      <c r="U83">
        <v>1</v>
      </c>
      <c r="V83">
        <v>0</v>
      </c>
      <c r="W83" s="8">
        <v>1</v>
      </c>
      <c r="X83" s="9">
        <v>8.7551873262738802</v>
      </c>
      <c r="Y83" s="9">
        <v>1</v>
      </c>
    </row>
    <row r="84" spans="1:25">
      <c r="A84">
        <v>3167325</v>
      </c>
      <c r="B84" t="s">
        <v>92</v>
      </c>
      <c r="C84" t="s">
        <v>19</v>
      </c>
      <c r="D84" t="s">
        <v>193</v>
      </c>
      <c r="E84" s="1">
        <v>40185</v>
      </c>
      <c r="F84" s="1">
        <v>40368</v>
      </c>
      <c r="I84" s="3" t="s">
        <v>201</v>
      </c>
      <c r="J84">
        <v>1</v>
      </c>
      <c r="K84">
        <v>2</v>
      </c>
      <c r="L84" s="4" t="s">
        <v>246</v>
      </c>
      <c r="M84" t="s">
        <v>254</v>
      </c>
      <c r="N84" s="5">
        <v>193.03903900407022</v>
      </c>
      <c r="O84" s="6">
        <v>70.366325745417271</v>
      </c>
      <c r="P84" s="7">
        <v>140</v>
      </c>
      <c r="Q84" s="7">
        <v>125</v>
      </c>
      <c r="R84">
        <v>1</v>
      </c>
      <c r="S84">
        <v>1</v>
      </c>
      <c r="T84">
        <v>0</v>
      </c>
      <c r="U84">
        <v>1</v>
      </c>
      <c r="V84">
        <v>0</v>
      </c>
      <c r="W84" s="8">
        <v>1</v>
      </c>
      <c r="X84" s="9">
        <v>8.8170990862592582</v>
      </c>
      <c r="Y84" s="9">
        <v>1</v>
      </c>
    </row>
    <row r="85" spans="1:25">
      <c r="A85">
        <v>3168837</v>
      </c>
      <c r="B85" t="s">
        <v>104</v>
      </c>
      <c r="C85" t="s">
        <v>7</v>
      </c>
      <c r="D85" t="s">
        <v>194</v>
      </c>
      <c r="E85" s="1">
        <v>40350</v>
      </c>
      <c r="F85" s="1">
        <v>40350</v>
      </c>
      <c r="I85" s="3" t="s">
        <v>201</v>
      </c>
      <c r="J85">
        <v>1</v>
      </c>
      <c r="K85">
        <v>2</v>
      </c>
      <c r="L85" s="4" t="s">
        <v>228</v>
      </c>
      <c r="M85" t="s">
        <v>255</v>
      </c>
      <c r="N85" s="5">
        <v>181.12960378828575</v>
      </c>
      <c r="O85" s="6">
        <v>70.24448528769426</v>
      </c>
      <c r="P85" s="7">
        <v>135</v>
      </c>
      <c r="Q85" s="7">
        <v>140</v>
      </c>
      <c r="R85">
        <v>1</v>
      </c>
      <c r="S85">
        <v>1</v>
      </c>
      <c r="T85">
        <v>0</v>
      </c>
      <c r="U85">
        <v>1</v>
      </c>
      <c r="V85">
        <v>1</v>
      </c>
      <c r="W85" s="8">
        <v>4</v>
      </c>
      <c r="X85" s="9">
        <v>9.0334078491607208</v>
      </c>
      <c r="Y85" s="9">
        <v>1</v>
      </c>
    </row>
    <row r="86" spans="1:25">
      <c r="A86">
        <v>3169109</v>
      </c>
      <c r="B86" t="s">
        <v>16</v>
      </c>
      <c r="C86" t="s">
        <v>34</v>
      </c>
      <c r="D86" t="s">
        <v>3</v>
      </c>
      <c r="E86" s="1">
        <v>39498</v>
      </c>
      <c r="F86" s="1">
        <v>39639</v>
      </c>
      <c r="I86" s="3" t="s">
        <v>201</v>
      </c>
      <c r="J86">
        <v>1</v>
      </c>
      <c r="K86">
        <v>2</v>
      </c>
      <c r="L86" s="4" t="s">
        <v>210</v>
      </c>
      <c r="M86" t="s">
        <v>254</v>
      </c>
      <c r="N86" s="5">
        <v>180.01950866135303</v>
      </c>
      <c r="O86" s="6">
        <v>65.137508828192949</v>
      </c>
      <c r="P86" s="7">
        <v>140</v>
      </c>
      <c r="Q86" s="7">
        <v>140</v>
      </c>
      <c r="R86">
        <v>1</v>
      </c>
      <c r="S86">
        <v>1</v>
      </c>
      <c r="T86">
        <v>0</v>
      </c>
      <c r="U86">
        <v>0</v>
      </c>
      <c r="V86">
        <v>1</v>
      </c>
      <c r="W86" s="8">
        <v>3</v>
      </c>
      <c r="X86" s="9">
        <v>8.9383002601563923</v>
      </c>
      <c r="Y86" s="10">
        <v>1</v>
      </c>
    </row>
    <row r="87" spans="1:25">
      <c r="A87">
        <v>3169443</v>
      </c>
      <c r="B87" t="s">
        <v>18</v>
      </c>
      <c r="C87" t="s">
        <v>19</v>
      </c>
      <c r="D87" t="s">
        <v>195</v>
      </c>
      <c r="E87" s="1">
        <v>39173</v>
      </c>
      <c r="F87" s="1">
        <v>40234</v>
      </c>
      <c r="I87" s="3" t="s">
        <v>202</v>
      </c>
      <c r="J87">
        <v>0</v>
      </c>
      <c r="K87">
        <v>0</v>
      </c>
      <c r="L87" s="4" t="s">
        <v>231</v>
      </c>
      <c r="N87" s="5">
        <v>184.53701431979425</v>
      </c>
      <c r="O87" s="6">
        <v>67.730041665490717</v>
      </c>
      <c r="P87" s="7">
        <v>180</v>
      </c>
      <c r="Q87" s="7">
        <v>160</v>
      </c>
      <c r="R87">
        <v>1</v>
      </c>
      <c r="S87">
        <v>0</v>
      </c>
      <c r="T87">
        <v>1</v>
      </c>
      <c r="U87">
        <v>0</v>
      </c>
      <c r="V87">
        <v>0</v>
      </c>
      <c r="W87" s="8">
        <v>0</v>
      </c>
      <c r="X87" s="9">
        <v>8.9820330855174682</v>
      </c>
      <c r="Y87" s="9">
        <v>1</v>
      </c>
    </row>
    <row r="88" spans="1:25">
      <c r="A88">
        <v>3170835</v>
      </c>
      <c r="B88" t="s">
        <v>20</v>
      </c>
      <c r="C88" t="s">
        <v>11</v>
      </c>
      <c r="D88" t="s">
        <v>196</v>
      </c>
      <c r="E88" s="1">
        <v>39553</v>
      </c>
      <c r="F88" s="1">
        <v>40371</v>
      </c>
      <c r="I88" s="3" t="s">
        <v>202</v>
      </c>
      <c r="J88">
        <v>1</v>
      </c>
      <c r="K88">
        <v>2</v>
      </c>
      <c r="L88" s="4" t="s">
        <v>250</v>
      </c>
      <c r="M88" t="s">
        <v>254</v>
      </c>
      <c r="N88" s="5">
        <v>179.74485263010138</v>
      </c>
      <c r="O88" s="6">
        <v>68.328120833903085</v>
      </c>
      <c r="P88" s="7">
        <v>190</v>
      </c>
      <c r="Q88" s="7">
        <v>150</v>
      </c>
      <c r="R88">
        <v>0</v>
      </c>
      <c r="S88">
        <v>1</v>
      </c>
      <c r="T88">
        <v>0</v>
      </c>
      <c r="U88">
        <v>1</v>
      </c>
      <c r="V88">
        <v>0</v>
      </c>
      <c r="W88" s="8">
        <v>1</v>
      </c>
      <c r="X88" s="9">
        <v>9.1880285877734416</v>
      </c>
      <c r="Y88" s="9">
        <v>1</v>
      </c>
    </row>
    <row r="89" spans="1:25">
      <c r="A89">
        <v>3171550</v>
      </c>
      <c r="B89" t="s">
        <v>22</v>
      </c>
      <c r="C89" t="s">
        <v>19</v>
      </c>
      <c r="D89" t="s">
        <v>197</v>
      </c>
      <c r="E89" s="1">
        <v>39897</v>
      </c>
      <c r="F89" s="1">
        <v>40368</v>
      </c>
      <c r="I89" s="3" t="s">
        <v>202</v>
      </c>
      <c r="J89">
        <v>1</v>
      </c>
      <c r="K89">
        <v>2</v>
      </c>
      <c r="L89" s="4" t="s">
        <v>251</v>
      </c>
      <c r="M89" t="s">
        <v>255</v>
      </c>
      <c r="N89" s="5">
        <v>169.45324932719814</v>
      </c>
      <c r="O89" s="6">
        <v>75.098895068513229</v>
      </c>
      <c r="P89" s="7">
        <v>150</v>
      </c>
      <c r="Q89" s="7">
        <v>140</v>
      </c>
      <c r="R89">
        <v>0</v>
      </c>
      <c r="S89">
        <v>1</v>
      </c>
      <c r="T89">
        <v>0</v>
      </c>
      <c r="U89">
        <v>1</v>
      </c>
      <c r="V89">
        <v>0</v>
      </c>
      <c r="W89" s="8">
        <v>1</v>
      </c>
      <c r="X89" s="9">
        <v>8.8574389052111648</v>
      </c>
      <c r="Y89" s="9">
        <v>1</v>
      </c>
    </row>
    <row r="90" spans="1:25">
      <c r="I90" s="3"/>
    </row>
    <row r="91" spans="1:25">
      <c r="I91" s="3"/>
    </row>
    <row r="92" spans="1:25">
      <c r="I92" s="3"/>
    </row>
  </sheetData>
  <autoFilter ref="A1:Y89"/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8"/>
  <sheetViews>
    <sheetView workbookViewId="0">
      <selection activeCell="A91" sqref="A91"/>
    </sheetView>
  </sheetViews>
  <sheetFormatPr defaultRowHeight="15"/>
  <cols>
    <col min="1" max="1" width="18.85546875" bestFit="1" customWidth="1"/>
  </cols>
  <sheetData>
    <row r="1" spans="1:2">
      <c r="A1" s="15" t="s">
        <v>269</v>
      </c>
    </row>
    <row r="3" spans="1:2">
      <c r="A3" t="s">
        <v>270</v>
      </c>
      <c r="B3">
        <v>25</v>
      </c>
    </row>
    <row r="4" spans="1:2">
      <c r="A4" t="s">
        <v>271</v>
      </c>
      <c r="B4">
        <v>64</v>
      </c>
    </row>
    <row r="5" spans="1:2">
      <c r="A5" t="s">
        <v>272</v>
      </c>
      <c r="B5">
        <f>B3+B4</f>
        <v>89</v>
      </c>
    </row>
    <row r="20" spans="1:4">
      <c r="A20" s="15" t="s">
        <v>273</v>
      </c>
    </row>
    <row r="22" spans="1:4">
      <c r="B22" t="s">
        <v>274</v>
      </c>
      <c r="C22" t="s">
        <v>275</v>
      </c>
    </row>
    <row r="23" spans="1:4">
      <c r="A23" t="s">
        <v>270</v>
      </c>
      <c r="B23">
        <v>20</v>
      </c>
      <c r="C23">
        <v>5</v>
      </c>
      <c r="D23">
        <f>B23+C23</f>
        <v>25</v>
      </c>
    </row>
    <row r="24" spans="1:4">
      <c r="A24" t="s">
        <v>271</v>
      </c>
      <c r="B24">
        <v>24</v>
      </c>
      <c r="C24">
        <v>40</v>
      </c>
      <c r="D24">
        <f t="shared" ref="D24:D25" si="0">B24+C24</f>
        <v>64</v>
      </c>
    </row>
    <row r="25" spans="1:4">
      <c r="B25">
        <f>B23+B24</f>
        <v>44</v>
      </c>
      <c r="C25">
        <f>C23+C24</f>
        <v>45</v>
      </c>
      <c r="D25">
        <f t="shared" si="0"/>
        <v>89</v>
      </c>
    </row>
    <row r="27" spans="1:4">
      <c r="A27" t="s">
        <v>287</v>
      </c>
      <c r="B27" t="s">
        <v>274</v>
      </c>
      <c r="C27" t="s">
        <v>275</v>
      </c>
    </row>
    <row r="28" spans="1:4">
      <c r="A28" t="s">
        <v>270</v>
      </c>
      <c r="B28">
        <f>B23/$D23</f>
        <v>0.8</v>
      </c>
      <c r="C28">
        <f>C23/$D23</f>
        <v>0.2</v>
      </c>
    </row>
    <row r="29" spans="1:4">
      <c r="A29" t="s">
        <v>271</v>
      </c>
      <c r="B29">
        <f>B24/$D24</f>
        <v>0.375</v>
      </c>
      <c r="C29">
        <f>C24/$D24</f>
        <v>0.625</v>
      </c>
    </row>
    <row r="39" spans="1:3">
      <c r="A39" s="15" t="s">
        <v>280</v>
      </c>
      <c r="B39" s="18" t="s">
        <v>285</v>
      </c>
    </row>
    <row r="41" spans="1:3">
      <c r="A41" t="s">
        <v>276</v>
      </c>
      <c r="B41" t="s">
        <v>270</v>
      </c>
      <c r="C41" t="s">
        <v>271</v>
      </c>
    </row>
    <row r="42" spans="1:3">
      <c r="A42" t="s">
        <v>277</v>
      </c>
      <c r="B42">
        <v>48</v>
      </c>
      <c r="C42">
        <v>51</v>
      </c>
    </row>
    <row r="43" spans="1:3">
      <c r="A43" t="s">
        <v>278</v>
      </c>
      <c r="B43">
        <v>25</v>
      </c>
      <c r="C43">
        <v>28</v>
      </c>
    </row>
    <row r="44" spans="1:3">
      <c r="A44" t="s">
        <v>279</v>
      </c>
      <c r="B44">
        <v>12</v>
      </c>
      <c r="C44">
        <v>17</v>
      </c>
    </row>
    <row r="57" spans="1:3">
      <c r="A57" s="15" t="s">
        <v>284</v>
      </c>
    </row>
    <row r="58" spans="1:3">
      <c r="A58" s="13" t="s">
        <v>257</v>
      </c>
      <c r="B58" s="13" t="s">
        <v>258</v>
      </c>
      <c r="C58" s="13" t="s">
        <v>200</v>
      </c>
    </row>
    <row r="59" spans="1:3">
      <c r="A59" s="11">
        <v>158.16412360407412</v>
      </c>
      <c r="B59" s="12">
        <v>63.191099216928706</v>
      </c>
      <c r="C59" s="9" t="s">
        <v>201</v>
      </c>
    </row>
    <row r="60" spans="1:3">
      <c r="A60" s="11">
        <v>158.820687829284</v>
      </c>
      <c r="B60" s="12">
        <v>66.297214617370628</v>
      </c>
      <c r="C60" s="9" t="s">
        <v>201</v>
      </c>
    </row>
    <row r="61" spans="1:3">
      <c r="A61" s="11">
        <v>161.53089109109715</v>
      </c>
      <c r="B61" s="12">
        <v>67.449726303457282</v>
      </c>
      <c r="C61" s="9" t="s">
        <v>201</v>
      </c>
    </row>
    <row r="62" spans="1:3">
      <c r="A62" s="11">
        <v>167.22316831845092</v>
      </c>
      <c r="B62" s="12">
        <v>55.967314766312484</v>
      </c>
      <c r="C62" s="9" t="s">
        <v>201</v>
      </c>
    </row>
    <row r="63" spans="1:3">
      <c r="A63" s="11">
        <v>170.22370502643753</v>
      </c>
      <c r="B63" s="12">
        <v>59.194888636702672</v>
      </c>
      <c r="C63" s="9" t="s">
        <v>201</v>
      </c>
    </row>
    <row r="64" spans="1:3">
      <c r="A64" s="11">
        <v>172.2649294603616</v>
      </c>
      <c r="B64" s="12">
        <v>65.181542014179286</v>
      </c>
      <c r="C64" s="9" t="s">
        <v>201</v>
      </c>
    </row>
    <row r="65" spans="1:3">
      <c r="A65" s="11">
        <v>174.32075128424913</v>
      </c>
      <c r="B65" s="12">
        <v>67.821959747525398</v>
      </c>
      <c r="C65" s="9" t="s">
        <v>201</v>
      </c>
    </row>
    <row r="66" spans="1:3">
      <c r="A66" s="11">
        <v>174.86792603420326</v>
      </c>
      <c r="B66" s="12">
        <v>70.240110618178733</v>
      </c>
      <c r="C66" s="9" t="s">
        <v>201</v>
      </c>
    </row>
    <row r="67" spans="1:3">
      <c r="A67" s="11">
        <v>175.95952431263868</v>
      </c>
      <c r="B67" s="12">
        <v>67.772351359017193</v>
      </c>
      <c r="C67" s="9" t="s">
        <v>201</v>
      </c>
    </row>
    <row r="68" spans="1:3">
      <c r="A68" s="11">
        <v>176.99767840866116</v>
      </c>
      <c r="B68" s="12">
        <v>49.801554597215727</v>
      </c>
      <c r="C68" s="9" t="s">
        <v>201</v>
      </c>
    </row>
    <row r="69" spans="1:3">
      <c r="A69" s="11">
        <v>177.65818756713998</v>
      </c>
      <c r="B69" s="12">
        <v>60.733367136854213</v>
      </c>
      <c r="C69" s="9" t="s">
        <v>201</v>
      </c>
    </row>
    <row r="70" spans="1:3">
      <c r="A70" s="11">
        <v>178.13842350704363</v>
      </c>
      <c r="B70" s="12">
        <v>66.742375894100405</v>
      </c>
      <c r="C70" s="9" t="s">
        <v>201</v>
      </c>
    </row>
    <row r="71" spans="1:3">
      <c r="A71" s="11">
        <v>179.14715544946375</v>
      </c>
      <c r="B71" s="12">
        <v>65.649672579602338</v>
      </c>
      <c r="C71" s="9" t="s">
        <v>201</v>
      </c>
    </row>
    <row r="72" spans="1:3">
      <c r="A72" s="11">
        <v>188.65672973304754</v>
      </c>
      <c r="B72" s="12">
        <v>68.378011165768839</v>
      </c>
      <c r="C72" s="9" t="s">
        <v>201</v>
      </c>
    </row>
    <row r="73" spans="1:3">
      <c r="A73" s="11">
        <v>192.7647354020155</v>
      </c>
      <c r="B73" s="12">
        <v>57.638997860485688</v>
      </c>
      <c r="C73" s="9" t="s">
        <v>201</v>
      </c>
    </row>
    <row r="74" spans="1:3">
      <c r="A74" s="11">
        <v>197.33133103698492</v>
      </c>
      <c r="B74" s="12">
        <v>61.547305777785368</v>
      </c>
      <c r="C74" s="9" t="s">
        <v>201</v>
      </c>
    </row>
    <row r="75" spans="1:3">
      <c r="A75" s="11">
        <v>199.72211975953542</v>
      </c>
      <c r="B75" s="12">
        <v>64.692802298814058</v>
      </c>
      <c r="C75" s="9" t="s">
        <v>201</v>
      </c>
    </row>
    <row r="76" spans="1:3">
      <c r="A76" s="11">
        <v>203.75654730712995</v>
      </c>
      <c r="B76" s="12">
        <v>70.039530656649731</v>
      </c>
      <c r="C76" s="9" t="s">
        <v>201</v>
      </c>
    </row>
    <row r="77" spans="1:3">
      <c r="A77" s="11">
        <v>163.09567672549747</v>
      </c>
      <c r="B77" s="12">
        <v>62.540460349700879</v>
      </c>
      <c r="C77" s="9" t="s">
        <v>202</v>
      </c>
    </row>
    <row r="78" spans="1:3">
      <c r="A78" s="11">
        <v>169.13299350533634</v>
      </c>
      <c r="B78" s="12">
        <v>57.630212141666561</v>
      </c>
      <c r="C78" s="9" t="s">
        <v>202</v>
      </c>
    </row>
    <row r="79" spans="1:3">
      <c r="A79" s="11">
        <v>173.09795839508297</v>
      </c>
      <c r="B79" s="12">
        <v>68.098750817589462</v>
      </c>
      <c r="C79" s="9" t="s">
        <v>202</v>
      </c>
    </row>
    <row r="80" spans="1:3">
      <c r="A80" s="11">
        <v>176.29759486197145</v>
      </c>
      <c r="B80" s="12">
        <v>69.472133292001672</v>
      </c>
      <c r="C80" s="9" t="s">
        <v>202</v>
      </c>
    </row>
    <row r="81" spans="1:3">
      <c r="A81" s="11">
        <v>176.34507048540399</v>
      </c>
      <c r="B81" s="12">
        <v>69.769410730223171</v>
      </c>
      <c r="C81" s="9" t="s">
        <v>202</v>
      </c>
    </row>
    <row r="82" spans="1:3">
      <c r="A82" s="11">
        <v>176.73009369871579</v>
      </c>
      <c r="B82" s="12">
        <v>66.203618517611176</v>
      </c>
      <c r="C82" s="9" t="s">
        <v>202</v>
      </c>
    </row>
    <row r="83" spans="1:3">
      <c r="A83" s="11">
        <v>181.34853053168627</v>
      </c>
      <c r="B83" s="12">
        <v>62.907755237538368</v>
      </c>
      <c r="C83" s="9" t="s">
        <v>202</v>
      </c>
    </row>
    <row r="84" spans="1:3">
      <c r="A84" s="11">
        <v>182.44257307713269</v>
      </c>
      <c r="B84" s="12">
        <v>60.706482473469805</v>
      </c>
      <c r="C84" s="9" t="s">
        <v>202</v>
      </c>
    </row>
    <row r="85" spans="1:3">
      <c r="A85" s="11">
        <v>190.95022525987588</v>
      </c>
      <c r="B85" s="12">
        <v>61.369840624101926</v>
      </c>
      <c r="C85" s="9" t="s">
        <v>202</v>
      </c>
    </row>
    <row r="86" spans="1:3">
      <c r="A86" s="11">
        <v>191.9835021905601</v>
      </c>
      <c r="B86" s="12">
        <v>58.982039591646753</v>
      </c>
      <c r="C86" s="9" t="s">
        <v>202</v>
      </c>
    </row>
    <row r="87" spans="1:3">
      <c r="A87" s="11">
        <v>193.426415534922</v>
      </c>
      <c r="B87" s="12">
        <v>54.432483339915052</v>
      </c>
      <c r="C87" s="9" t="s">
        <v>202</v>
      </c>
    </row>
    <row r="88" spans="1:3">
      <c r="C88" s="9"/>
    </row>
  </sheetData>
  <sortState ref="A59:C87">
    <sortCondition ref="C59:C87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E4" sqref="E4"/>
    </sheetView>
  </sheetViews>
  <sheetFormatPr defaultRowHeight="15"/>
  <cols>
    <col min="1" max="1" width="15.7109375" customWidth="1"/>
    <col min="2" max="2" width="17.5703125" customWidth="1"/>
    <col min="3" max="3" width="5.140625" customWidth="1"/>
    <col min="4" max="4" width="14.42578125" customWidth="1"/>
    <col min="5" max="5" width="9.5703125" customWidth="1"/>
    <col min="6" max="6" width="14.42578125" customWidth="1"/>
    <col min="7" max="7" width="21.85546875" bestFit="1" customWidth="1"/>
  </cols>
  <sheetData>
    <row r="1" spans="1:6">
      <c r="A1" s="23" t="s">
        <v>292</v>
      </c>
      <c r="B1" s="22" t="s">
        <v>294</v>
      </c>
      <c r="C1" s="22" t="s">
        <v>293</v>
      </c>
    </row>
    <row r="2" spans="1:6">
      <c r="A2">
        <v>1</v>
      </c>
      <c r="B2" t="s">
        <v>295</v>
      </c>
      <c r="C2" t="s">
        <v>274</v>
      </c>
    </row>
    <row r="3" spans="1:6">
      <c r="A3">
        <v>2</v>
      </c>
      <c r="B3" t="s">
        <v>274</v>
      </c>
      <c r="C3" t="s">
        <v>298</v>
      </c>
    </row>
    <row r="4" spans="1:6">
      <c r="A4">
        <v>3</v>
      </c>
      <c r="B4" t="s">
        <v>296</v>
      </c>
      <c r="C4" t="s">
        <v>297</v>
      </c>
    </row>
    <row r="5" spans="1:6">
      <c r="A5" s="21"/>
      <c r="B5" s="16"/>
      <c r="C5" s="16"/>
      <c r="D5" s="16"/>
      <c r="E5" s="16"/>
      <c r="F5" s="16"/>
    </row>
    <row r="6" spans="1:6">
      <c r="A6" s="24" t="s">
        <v>299</v>
      </c>
      <c r="B6" s="16"/>
      <c r="C6" s="16"/>
      <c r="D6" s="16"/>
      <c r="E6" s="16"/>
      <c r="F6" s="16"/>
    </row>
    <row r="7" spans="1:6">
      <c r="A7" s="21"/>
      <c r="B7" s="16" t="s">
        <v>295</v>
      </c>
      <c r="C7" s="16" t="s">
        <v>274</v>
      </c>
      <c r="D7" s="16"/>
      <c r="E7" s="16"/>
      <c r="F7" s="16"/>
    </row>
    <row r="8" spans="1:6">
      <c r="A8" s="21"/>
      <c r="B8" s="16"/>
      <c r="C8" s="16"/>
      <c r="D8" s="16"/>
      <c r="E8" s="16"/>
      <c r="F8" s="16"/>
    </row>
    <row r="9" spans="1:6">
      <c r="A9" s="21"/>
      <c r="B9" s="16"/>
      <c r="C9" s="16"/>
      <c r="D9" s="16"/>
      <c r="E9" s="16"/>
      <c r="F9" s="16"/>
    </row>
    <row r="11" spans="1:6">
      <c r="A11" s="20" t="s">
        <v>291</v>
      </c>
      <c r="B11" s="20" t="s">
        <v>288</v>
      </c>
    </row>
    <row r="12" spans="1:6">
      <c r="A12" s="20" t="s">
        <v>290</v>
      </c>
      <c r="B12" t="s">
        <v>201</v>
      </c>
      <c r="C12" t="s">
        <v>202</v>
      </c>
      <c r="D12" t="s">
        <v>289</v>
      </c>
    </row>
    <row r="13" spans="1:6">
      <c r="A13" s="21">
        <v>0</v>
      </c>
      <c r="B13" s="16">
        <v>9</v>
      </c>
      <c r="C13" s="16">
        <v>5</v>
      </c>
      <c r="D13" s="16">
        <v>14</v>
      </c>
    </row>
    <row r="14" spans="1:6">
      <c r="A14" s="21">
        <v>1</v>
      </c>
      <c r="B14" s="16">
        <v>49</v>
      </c>
      <c r="C14" s="16">
        <v>25</v>
      </c>
      <c r="D14" s="16">
        <v>74</v>
      </c>
    </row>
    <row r="15" spans="1:6">
      <c r="A15" s="21" t="s">
        <v>289</v>
      </c>
      <c r="B15" s="16">
        <v>58</v>
      </c>
      <c r="C15" s="16">
        <v>30</v>
      </c>
      <c r="D15" s="16">
        <v>88</v>
      </c>
    </row>
  </sheetData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Grafy</vt:lpstr>
      <vt:lpstr>Kontingencne tabulky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cvanova</dc:creator>
  <cp:lastModifiedBy>Tery</cp:lastModifiedBy>
  <dcterms:created xsi:type="dcterms:W3CDTF">2011-03-03T10:50:39Z</dcterms:created>
  <dcterms:modified xsi:type="dcterms:W3CDTF">2012-03-08T11:23:59Z</dcterms:modified>
</cp:coreProperties>
</file>