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List1" sheetId="1" state="visible" r:id="rId2"/>
  </sheets>
  <definedNames>
    <definedName function="false" hidden="false" name="is_seznam_1" vbProcedure="false">list1!#REF!</definedName>
    <definedName function="false" hidden="false" localSheetId="0" name="x_D" vbProcedure="false">list1!#REF!</definedName>
    <definedName function="false" hidden="false" localSheetId="0" name="x_G" vbProcedure="false">list1!#REF!</definedName>
    <definedName function="false" hidden="false" localSheetId="0" name="x_H" vbProcedure="false">list1!#REF!</definedName>
    <definedName function="false" hidden="false" localSheetId="0" name="x_K" vbProcedure="false">list1!#REF!</definedName>
    <definedName function="false" hidden="false" localSheetId="0" name="x_L" vbProcedure="false">list1!#REF!</definedName>
    <definedName function="false" hidden="false" localSheetId="0" name="x_M" vbProcedure="false">list1!#REF!</definedName>
    <definedName function="false" hidden="false" localSheetId="0" name="x_N" vbProcedure="false">list1!#REF!</definedName>
    <definedName function="false" hidden="false" localSheetId="0" name="x_P" vbProcedure="false">list1!#REF!</definedName>
    <definedName function="false" hidden="false" localSheetId="0" name="x_R" vbProcedure="false">list1!#REF!</definedName>
    <definedName function="false" hidden="false" localSheetId="0" name="x_T" vbProcedure="false">list1!#REF!</definedName>
    <definedName function="false" hidden="false" localSheetId="0" name="x_U" vbProcedure="false">list1!#REF!</definedName>
    <definedName function="false" hidden="false" localSheetId="0" name="x_V" vbProcedure="false">list1!#REF!</definedName>
    <definedName function="false" hidden="false" localSheetId="0" name="x_Z" vbProcedure="false">list1!#REF!</definedName>
    <definedName function="false" hidden="false" localSheetId="0" name="x_Č" vbProcedure="false">list1!#REF!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<sst xmlns="http://schemas.openxmlformats.org/spreadsheetml/2006/main" count="55" uniqueCount="50">
  <si>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UČO</t>
  </si>
  <si>
    <t xml:space="preserve">Jméno</t>
  </si>
  <si>
    <t xml:space="preserve">body ze cv.</t>
  </si>
  <si>
    <t xml:space="preserve">max 1 záp.</t>
  </si>
  <si>
    <t xml:space="preserve">Max 2 záp.</t>
  </si>
  <si>
    <t xml:space="preserve">1 záp.pís.</t>
  </si>
  <si>
    <t xml:space="preserve">opr.</t>
  </si>
  <si>
    <t xml:space="preserve">opr.2</t>
  </si>
  <si>
    <t xml:space="preserve">2 záp.pís.</t>
  </si>
  <si>
    <t xml:space="preserve">zápočet</t>
  </si>
  <si>
    <t xml:space="preserve">body 1 sem</t>
  </si>
  <si>
    <t xml:space="preserve">body</t>
  </si>
  <si>
    <t xml:space="preserve">1zap</t>
  </si>
  <si>
    <t xml:space="preserve">1zap opr</t>
  </si>
  <si>
    <t xml:space="preserve">2zap</t>
  </si>
  <si>
    <t xml:space="preserve">2 zap opr</t>
  </si>
  <si>
    <t xml:space="preserve">2sem</t>
  </si>
  <si>
    <t xml:space="preserve">celkem</t>
  </si>
  <si>
    <t xml:space="preserve">zkouška</t>
  </si>
  <si>
    <t xml:space="preserve">známka</t>
  </si>
  <si>
    <t xml:space="preserve">Bartušková, Adéla</t>
  </si>
  <si>
    <t xml:space="preserve">Ernestová, Adéla</t>
  </si>
  <si>
    <t xml:space="preserve">Havlová, Adéla</t>
  </si>
  <si>
    <t xml:space="preserve">Hortová, Adéla</t>
  </si>
  <si>
    <t xml:space="preserve">Hrabčáková, Ivana</t>
  </si>
  <si>
    <t xml:space="preserve">F</t>
  </si>
  <si>
    <t xml:space="preserve">Chromeková, Lucia</t>
  </si>
  <si>
    <t xml:space="preserve">Kašingová, Eva</t>
  </si>
  <si>
    <t xml:space="preserve">Klásek, Jan</t>
  </si>
  <si>
    <t xml:space="preserve">C</t>
  </si>
  <si>
    <t xml:space="preserve">Komínková, Aneta</t>
  </si>
  <si>
    <t xml:space="preserve">Komínková, Nikola</t>
  </si>
  <si>
    <t xml:space="preserve">Kořen, Šimon</t>
  </si>
  <si>
    <t xml:space="preserve">Kovářová, Lucie</t>
  </si>
  <si>
    <t xml:space="preserve">Kutílková, Karolína</t>
  </si>
  <si>
    <t xml:space="preserve">Minarčíková, Vendula</t>
  </si>
  <si>
    <t xml:space="preserve">Minárechová, Adriana</t>
  </si>
  <si>
    <t xml:space="preserve">Molišová, Markéta</t>
  </si>
  <si>
    <t xml:space="preserve">Nárožná, Tereza</t>
  </si>
  <si>
    <t xml:space="preserve">Ondráčková, Eliška</t>
  </si>
  <si>
    <t xml:space="preserve">Řehánková, Martina</t>
  </si>
  <si>
    <t xml:space="preserve">Suchánková, Veronika</t>
  </si>
  <si>
    <t xml:space="preserve">Szalaiová, Dominika</t>
  </si>
  <si>
    <t xml:space="preserve">Šimuláková, Natálie</t>
  </si>
  <si>
    <t xml:space="preserve">D</t>
  </si>
  <si>
    <t xml:space="preserve">Tomašec, Samuel</t>
  </si>
  <si>
    <t xml:space="preserve">Tomeček, David</t>
  </si>
  <si>
    <t xml:space="preserve">Triebelová, Martina</t>
  </si>
  <si>
    <t xml:space="preserve">Witoszová, Zuzana</t>
  </si>
  <si>
    <t xml:space="preserve">Poloučková Petra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</si>
</sst>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28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u val="single"/>
      <sz val="11"/>
      <color rgb="FF0563C1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u val="single"/>
      <sz val="11"/>
      <color rgb="FFCCCCCC"/>
      <name val="Calibri"/>
      <family val="2"/>
      <charset val="238"/>
    </font>
    <font>
      <b val="true"/>
      <sz val="11"/>
      <color rgb="FFCCCCCC"/>
      <name val="Calibri"/>
      <family val="2"/>
      <charset val="238"/>
    </font>
    <font>
      <sz val="11"/>
      <color rgb="FFCCCCCC"/>
      <name val="Calibri"/>
      <family val="2"/>
      <charset val="238"/>
    </font>
    <font>
      <sz val="10"/>
      <color rgb="FFCCCCCC"/>
      <name val="Arial"/>
      <family val="2"/>
      <charset val="238"/>
    </font>
    <font>
      <b val="true"/>
      <sz val="10"/>
      <color rgb="FFCCCCCC"/>
      <name val="Arial"/>
      <family val="2"/>
      <charset val="238"/>
    </font>
    <font>
      <u val="single"/>
      <sz val="11"/>
      <color rgb="FF7F7F7F"/>
      <name val="Calibri"/>
      <family val="2"/>
      <charset val="238"/>
    </font>
    <font>
      <b val="true"/>
      <sz val="11"/>
      <color rgb="FF7F7F7F"/>
      <name val="Calibri"/>
      <family val="2"/>
      <charset val="238"/>
    </font>
    <font>
      <sz val="11"/>
      <color rgb="FF7F7F7F"/>
      <name val="Calibri"/>
      <family val="2"/>
      <charset val="238"/>
    </font>
    <font>
      <sz val="10"/>
      <color rgb="FF7F7F7F"/>
      <name val="Arial"/>
      <family val="2"/>
      <charset val="238"/>
    </font>
    <font>
      <b val="true"/>
      <sz val="10"/>
      <color rgb="FF7F7F7F"/>
      <name val="Arial"/>
      <family val="2"/>
      <charset val="238"/>
    </font>
    <font>
      <sz val="10"/>
      <color rgb="FF969696"/>
      <name val="Arial"/>
      <family val="2"/>
      <charset val="238"/>
    </font>
    <font>
      <sz val="10"/>
      <color rgb="FFFFFFFF"/>
      <name val="Arial"/>
      <family val="2"/>
      <charset val="238"/>
    </font>
    <font>
      <sz val="11"/>
      <color rgb="FFD0CECE"/>
      <name val="Calibri"/>
      <family val="2"/>
      <charset val="238"/>
    </font>
    <font>
      <sz val="10"/>
      <color rgb="FFD0CECE"/>
      <name val="Arial"/>
      <family val="2"/>
      <charset val="238"/>
    </font>
    <font>
      <b val="true"/>
      <sz val="10"/>
      <color rgb="FFD0CECE"/>
      <name val="Arial"/>
      <family val="2"/>
      <charset val="238"/>
    </font>
    <font>
      <sz val="10"/>
      <color rgb="FFDDDDDD"/>
      <name val="Arial"/>
      <family val="2"/>
      <charset val="238"/>
    </font>
    <font>
      <b val="true"/>
      <sz val="10"/>
      <color rgb="FFDDDDDD"/>
      <name val="Arial"/>
      <family val="2"/>
      <charset val="238"/>
    </font>
    <font>
      <b val="true"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69696"/>
      </patternFill>
    </fill>
    <fill>
      <patternFill patternType="solid">
        <fgColor rgb="FF33FF99"/>
        <bgColor rgb="FF00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9999FF"/>
      <rgbColor rgb="FF993366"/>
      <rgbColor rgb="FFFFFFCC"/>
      <rgbColor rgb="FFCCFFFF"/>
      <rgbColor rgb="FF660066"/>
      <rgbColor rgb="FFFF8080"/>
      <rgbColor rgb="FF0563C1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FF99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U21" activeCellId="0" sqref="AU21:AW21"/>
    </sheetView>
  </sheetViews>
  <sheetFormatPr defaultRowHeight="15"/>
  <cols>
    <col collapsed="false" hidden="false" max="1" min="1" style="1" width="9.98979591836735"/>
    <col collapsed="false" hidden="false" max="2" min="2" style="1" width="23.6224489795918"/>
    <col collapsed="false" hidden="true" max="14" min="3" style="2" width="0"/>
    <col collapsed="false" hidden="true" max="15" min="15" style="1" width="0"/>
    <col collapsed="false" hidden="true" max="24" min="16" style="3" width="0"/>
    <col collapsed="false" hidden="true" max="25" min="25" style="4" width="0"/>
    <col collapsed="false" hidden="false" max="26" min="26" style="1" width="10.3928571428571"/>
    <col collapsed="false" hidden="false" max="27" min="27" style="0" width="3.91326530612245"/>
    <col collapsed="false" hidden="false" max="40" min="28" style="5" width="5.80612244897959"/>
    <col collapsed="false" hidden="false" max="43" min="41" style="3" width="9.31632653061224"/>
    <col collapsed="false" hidden="false" max="44" min="44" style="6" width="9.31632653061224"/>
    <col collapsed="false" hidden="false" max="72" min="45" style="3" width="9.31632653061224"/>
    <col collapsed="false" hidden="false" max="73" min="73" style="4" width="6.20918367346939"/>
    <col collapsed="false" hidden="false" max="74" min="74" style="3" width="9.31632653061224"/>
    <col collapsed="false" hidden="false" max="75" min="75" style="3" width="14.3112244897959"/>
    <col collapsed="false" hidden="false" max="76" min="76" style="3" width="9.58673469387755"/>
    <col collapsed="false" hidden="false" max="77" min="77" style="4" width="9.58673469387755"/>
    <col collapsed="false" hidden="false" max="78" min="78" style="7" width="9.58673469387755"/>
    <col collapsed="false" hidden="false" max="248" min="79" style="3" width="9.58673469387755"/>
    <col collapsed="false" hidden="false" max="252" min="249" style="8" width="9.58673469387755"/>
    <col collapsed="false" hidden="false" max="1025" min="253" style="8" width="12.1479591836735"/>
  </cols>
  <sheetData>
    <row r="1" customFormat="false" ht="20.1" hidden="false" customHeight="true" outlineLevel="0" collapsed="false">
      <c r="A1" s="9" t="s">
        <v>0</v>
      </c>
      <c r="B1" s="10" t="s">
        <v>1</v>
      </c>
      <c r="C1" s="2" t="n">
        <v>1</v>
      </c>
      <c r="D1" s="2" t="n">
        <v>2</v>
      </c>
      <c r="E1" s="2" t="n">
        <v>3</v>
      </c>
      <c r="F1" s="2" t="n">
        <v>4</v>
      </c>
      <c r="G1" s="2" t="n">
        <v>5</v>
      </c>
      <c r="H1" s="2" t="n">
        <v>6</v>
      </c>
      <c r="I1" s="2" t="n">
        <v>7</v>
      </c>
      <c r="J1" s="2" t="n">
        <v>8</v>
      </c>
      <c r="K1" s="2" t="n">
        <v>9</v>
      </c>
      <c r="L1" s="2" t="n">
        <v>10</v>
      </c>
      <c r="M1" s="2" t="n">
        <v>11</v>
      </c>
      <c r="N1" s="2" t="n">
        <v>12</v>
      </c>
      <c r="O1" s="1" t="n">
        <v>13</v>
      </c>
      <c r="P1" s="3" t="s">
        <v>2</v>
      </c>
      <c r="Q1" s="3" t="s">
        <v>3</v>
      </c>
      <c r="R1" s="3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6</v>
      </c>
      <c r="X1" s="11" t="s">
        <v>7</v>
      </c>
      <c r="Y1" s="7" t="s">
        <v>9</v>
      </c>
      <c r="Z1" s="1" t="s">
        <v>10</v>
      </c>
      <c r="AB1" s="5" t="n">
        <v>1</v>
      </c>
      <c r="AC1" s="5" t="n">
        <v>2</v>
      </c>
      <c r="AD1" s="5" t="n">
        <v>3</v>
      </c>
      <c r="AE1" s="5" t="n">
        <v>4</v>
      </c>
      <c r="AF1" s="5" t="n">
        <v>5</v>
      </c>
      <c r="AG1" s="5" t="n">
        <v>6</v>
      </c>
      <c r="AH1" s="5" t="n">
        <v>7</v>
      </c>
      <c r="AI1" s="5" t="n">
        <v>8</v>
      </c>
      <c r="AJ1" s="5" t="n">
        <v>9</v>
      </c>
      <c r="AK1" s="5" t="n">
        <v>10</v>
      </c>
      <c r="AL1" s="5" t="n">
        <v>11</v>
      </c>
      <c r="AM1" s="5" t="n">
        <v>12</v>
      </c>
      <c r="AN1" s="5" t="n">
        <v>13</v>
      </c>
      <c r="AO1" s="3" t="s">
        <v>11</v>
      </c>
      <c r="AP1" s="3" t="s">
        <v>12</v>
      </c>
      <c r="AQ1" s="3" t="s">
        <v>13</v>
      </c>
      <c r="AR1" s="6" t="s">
        <v>14</v>
      </c>
      <c r="AS1" s="3" t="s">
        <v>15</v>
      </c>
      <c r="AT1" s="4" t="s">
        <v>16</v>
      </c>
      <c r="AU1" s="3" t="s">
        <v>17</v>
      </c>
      <c r="AV1" s="3" t="s">
        <v>18</v>
      </c>
      <c r="AW1" s="3" t="s">
        <v>19</v>
      </c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16" customFormat="true" ht="20.1" hidden="false" customHeight="true" outlineLevel="0" collapsed="false">
      <c r="A2" s="12" t="n">
        <v>525525</v>
      </c>
      <c r="B2" s="13" t="s">
        <v>20</v>
      </c>
      <c r="C2" s="14"/>
      <c r="D2" s="14"/>
      <c r="E2" s="14"/>
      <c r="F2" s="15"/>
      <c r="G2" s="15"/>
      <c r="H2" s="15"/>
      <c r="I2" s="15"/>
      <c r="J2" s="15"/>
      <c r="K2" s="15"/>
      <c r="L2" s="15"/>
      <c r="M2" s="15"/>
      <c r="N2" s="15"/>
      <c r="O2" s="16" t="n">
        <f aca="false">SUM(C2:N2)</f>
        <v>0</v>
      </c>
      <c r="P2" s="16" t="n">
        <f aca="false">O2/3</f>
        <v>0</v>
      </c>
      <c r="Q2" s="16" t="n">
        <f aca="false">MAX(S2:U2)</f>
        <v>4.2</v>
      </c>
      <c r="R2" s="16" t="n">
        <f aca="false">MAX(V2:X2)</f>
        <v>1.4</v>
      </c>
      <c r="S2" s="16" t="n">
        <v>4.2</v>
      </c>
      <c r="V2" s="16" t="n">
        <v>1.4</v>
      </c>
      <c r="X2" s="17"/>
      <c r="Y2" s="18" t="str">
        <f aca="false">IF(SUM(P2:R2)&gt;=5,"ano","ne")</f>
        <v>ano</v>
      </c>
      <c r="Z2" s="16" t="n">
        <f aca="false">SUM(P2:R2)</f>
        <v>5.6</v>
      </c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20" t="n">
        <f aca="false">SUM(AB2:AN2)/3</f>
        <v>0</v>
      </c>
      <c r="AS2" s="17"/>
      <c r="AT2" s="21" t="n">
        <f aca="false">MAX(AP2:AQ2)+MAX(AR2:AS2)+AO2</f>
        <v>0</v>
      </c>
      <c r="AU2" s="21" t="n">
        <f aca="false">Z2+AT2</f>
        <v>5.6</v>
      </c>
      <c r="AW2" s="22"/>
      <c r="BT2" s="17"/>
      <c r="BU2" s="17"/>
      <c r="BX2" s="17"/>
      <c r="BY2" s="23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</row>
    <row r="3" customFormat="false" ht="20.1" hidden="false" customHeight="true" outlineLevel="0" collapsed="false">
      <c r="A3" s="25" t="n">
        <v>506995</v>
      </c>
      <c r="B3" s="10" t="s">
        <v>21</v>
      </c>
      <c r="C3" s="26"/>
      <c r="D3" s="26"/>
      <c r="E3" s="26"/>
      <c r="F3" s="0"/>
      <c r="G3" s="0"/>
      <c r="H3" s="0"/>
      <c r="I3" s="0"/>
      <c r="J3" s="0"/>
      <c r="K3" s="0"/>
      <c r="L3" s="0"/>
      <c r="M3" s="0"/>
      <c r="N3" s="0"/>
      <c r="O3" s="3" t="n">
        <f aca="false">SUM(C3:N3)</f>
        <v>0</v>
      </c>
      <c r="P3" s="3" t="n">
        <f aca="false">O3/3</f>
        <v>0</v>
      </c>
      <c r="Q3" s="3" t="n">
        <f aca="false">MAX(S3:U3)</f>
        <v>4.7</v>
      </c>
      <c r="R3" s="3" t="n">
        <f aca="false">MAX(V3:X3)</f>
        <v>4</v>
      </c>
      <c r="S3" s="3" t="n">
        <v>4.7</v>
      </c>
      <c r="T3" s="0"/>
      <c r="U3" s="0"/>
      <c r="V3" s="3" t="n">
        <v>4</v>
      </c>
      <c r="W3" s="0"/>
      <c r="X3" s="4"/>
      <c r="Y3" s="27" t="str">
        <f aca="false">IF(SUM(P3:R3)&gt;=5,"ano","ne")</f>
        <v>ano</v>
      </c>
      <c r="Z3" s="3" t="n">
        <f aca="false">SUM(P3:R3)</f>
        <v>8.7</v>
      </c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28" t="n">
        <f aca="false">SUM(AB3:AN3)/3</f>
        <v>0</v>
      </c>
      <c r="AP3" s="3" t="n">
        <v>3</v>
      </c>
      <c r="AQ3" s="0"/>
      <c r="AR3" s="29" t="n">
        <v>1.1</v>
      </c>
      <c r="AS3" s="4"/>
      <c r="AT3" s="30" t="n">
        <f aca="false">MAX(AP3:AQ3)+MAX(AR3:AS3)+AO3</f>
        <v>4.1</v>
      </c>
      <c r="AU3" s="30" t="n">
        <f aca="false">Z3+AT3</f>
        <v>12.8</v>
      </c>
      <c r="AV3" s="0"/>
      <c r="AW3" s="31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4"/>
      <c r="BU3" s="0"/>
      <c r="BV3" s="0"/>
      <c r="BW3" s="0"/>
      <c r="BX3" s="4"/>
      <c r="BY3" s="7"/>
      <c r="BZ3" s="3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8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0.1" hidden="false" customHeight="true" outlineLevel="0" collapsed="false">
      <c r="A4" s="25" t="n">
        <v>525571</v>
      </c>
      <c r="B4" s="10" t="s">
        <v>22</v>
      </c>
      <c r="C4" s="26"/>
      <c r="D4" s="26"/>
      <c r="E4" s="26" t="n">
        <v>1</v>
      </c>
      <c r="F4" s="0"/>
      <c r="G4" s="2" t="n">
        <v>0.9</v>
      </c>
      <c r="H4" s="0"/>
      <c r="I4" s="0"/>
      <c r="J4" s="0"/>
      <c r="K4" s="0"/>
      <c r="L4" s="0"/>
      <c r="M4" s="0"/>
      <c r="N4" s="0"/>
      <c r="O4" s="3" t="n">
        <f aca="false">SUM(C4:N4)</f>
        <v>1.9</v>
      </c>
      <c r="P4" s="3" t="n">
        <f aca="false">O4/3</f>
        <v>0.633333333333333</v>
      </c>
      <c r="Q4" s="3" t="n">
        <f aca="false">MAX(S4:U4)</f>
        <v>4.7</v>
      </c>
      <c r="R4" s="3" t="n">
        <f aca="false">MAX(V4:X4)</f>
        <v>5</v>
      </c>
      <c r="S4" s="3" t="n">
        <v>4.7</v>
      </c>
      <c r="T4" s="0"/>
      <c r="U4" s="0"/>
      <c r="V4" s="3" t="n">
        <v>5</v>
      </c>
      <c r="W4" s="0"/>
      <c r="X4" s="4"/>
      <c r="Y4" s="27" t="str">
        <f aca="false">IF(SUM(P4:R4)&gt;=5,"ano","ne")</f>
        <v>ano</v>
      </c>
      <c r="Z4" s="3" t="n">
        <f aca="false">SUM(P4:R4)</f>
        <v>10.3333333333333</v>
      </c>
      <c r="AB4" s="0"/>
      <c r="AC4" s="0"/>
      <c r="AD4" s="5" t="n">
        <v>1</v>
      </c>
      <c r="AE4" s="0"/>
      <c r="AF4" s="0"/>
      <c r="AG4" s="0"/>
      <c r="AH4" s="0"/>
      <c r="AI4" s="5" t="n">
        <v>1</v>
      </c>
      <c r="AJ4" s="0"/>
      <c r="AK4" s="0"/>
      <c r="AL4" s="0"/>
      <c r="AM4" s="0"/>
      <c r="AN4" s="0"/>
      <c r="AO4" s="28" t="n">
        <f aca="false">SUM(AB4:AN4)/3</f>
        <v>0.666666666666667</v>
      </c>
      <c r="AP4" s="3" t="n">
        <v>3.9</v>
      </c>
      <c r="AQ4" s="0"/>
      <c r="AR4" s="29" t="n">
        <v>5</v>
      </c>
      <c r="AS4" s="4"/>
      <c r="AT4" s="32" t="n">
        <f aca="false">MAX(AP4:AQ4)+MAX(AR4:AS4)+AO4</f>
        <v>9.56666666666667</v>
      </c>
      <c r="AU4" s="30" t="n">
        <f aca="false">Z4+AT4</f>
        <v>19.9</v>
      </c>
      <c r="AV4" s="0"/>
      <c r="AW4" s="31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4"/>
      <c r="BU4" s="0"/>
      <c r="BV4" s="0"/>
      <c r="BW4" s="0"/>
      <c r="BX4" s="4"/>
      <c r="BY4" s="7"/>
      <c r="BZ4" s="3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8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40" customFormat="true" ht="20.1" hidden="true" customHeight="true" outlineLevel="0" collapsed="false">
      <c r="A5" s="33" t="n">
        <v>502790</v>
      </c>
      <c r="B5" s="34" t="s">
        <v>23</v>
      </c>
      <c r="C5" s="35"/>
      <c r="D5" s="35"/>
      <c r="E5" s="35"/>
      <c r="F5" s="36"/>
      <c r="G5" s="36"/>
      <c r="H5" s="36"/>
      <c r="I5" s="36"/>
      <c r="J5" s="36"/>
      <c r="K5" s="36"/>
      <c r="L5" s="36"/>
      <c r="M5" s="36"/>
      <c r="N5" s="36"/>
      <c r="O5" s="37" t="n">
        <f aca="false">SUM(C5:N5)</f>
        <v>0</v>
      </c>
      <c r="P5" s="37" t="n">
        <f aca="false">O5/3</f>
        <v>0</v>
      </c>
      <c r="Q5" s="37" t="n">
        <f aca="false">MAX(S5:U5)</f>
        <v>0</v>
      </c>
      <c r="R5" s="37" t="n">
        <f aca="false">MAX(V5:X5)</f>
        <v>0</v>
      </c>
      <c r="S5" s="37"/>
      <c r="T5" s="37"/>
      <c r="U5" s="37"/>
      <c r="V5" s="37"/>
      <c r="W5" s="37"/>
      <c r="X5" s="38"/>
      <c r="Y5" s="39" t="str">
        <f aca="false">IF(SUM(P5:R5)&gt;=5,"ano","ne")</f>
        <v>ne</v>
      </c>
      <c r="Z5" s="37" t="n">
        <f aca="false">SUM(P5:R5)</f>
        <v>0</v>
      </c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28" t="n">
        <f aca="false">SUM(AB5:AN5)/3</f>
        <v>0</v>
      </c>
      <c r="AP5" s="3"/>
      <c r="AQ5" s="37"/>
      <c r="AR5" s="6"/>
      <c r="AS5" s="38"/>
      <c r="AT5" s="30" t="n">
        <f aca="false">MAX(AP5:AQ5)+MAX(AR5:AS5)+AO5</f>
        <v>0</v>
      </c>
      <c r="AU5" s="30" t="n">
        <f aca="false">Z5+AT5</f>
        <v>0</v>
      </c>
      <c r="AV5" s="37"/>
      <c r="AW5" s="31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8"/>
      <c r="BU5" s="38"/>
      <c r="BV5" s="37"/>
      <c r="BW5" s="37"/>
      <c r="BX5" s="38"/>
      <c r="BY5" s="42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</row>
    <row r="6" s="3" customFormat="true" ht="20.1" hidden="false" customHeight="true" outlineLevel="0" collapsed="false">
      <c r="A6" s="25" t="n">
        <v>525614</v>
      </c>
      <c r="B6" s="10" t="s">
        <v>24</v>
      </c>
      <c r="C6" s="26"/>
      <c r="D6" s="26"/>
      <c r="E6" s="26"/>
      <c r="F6" s="2"/>
      <c r="G6" s="2"/>
      <c r="H6" s="2"/>
      <c r="I6" s="2"/>
      <c r="J6" s="2"/>
      <c r="K6" s="2"/>
      <c r="L6" s="2"/>
      <c r="M6" s="2"/>
      <c r="N6" s="2" t="n">
        <v>1</v>
      </c>
      <c r="O6" s="3" t="n">
        <f aca="false">SUM(C6:N6)</f>
        <v>1</v>
      </c>
      <c r="P6" s="3" t="n">
        <f aca="false">O6/3</f>
        <v>0.333333333333333</v>
      </c>
      <c r="Q6" s="3" t="n">
        <f aca="false">MAX(S6:U6)</f>
        <v>3.9</v>
      </c>
      <c r="R6" s="3" t="n">
        <f aca="false">MAX(V6:X6)</f>
        <v>3.7</v>
      </c>
      <c r="S6" s="3" t="n">
        <v>3.9</v>
      </c>
      <c r="V6" s="3" t="n">
        <v>3.7</v>
      </c>
      <c r="X6" s="4"/>
      <c r="Y6" s="27" t="str">
        <f aca="false">IF(SUM(P6:R6)&gt;=5,"ano","ne")</f>
        <v>ano</v>
      </c>
      <c r="Z6" s="3" t="n">
        <f aca="false">SUM(P6:R6)</f>
        <v>7.93333333333333</v>
      </c>
      <c r="AB6" s="5"/>
      <c r="AC6" s="5"/>
      <c r="AD6" s="5" t="n">
        <v>1</v>
      </c>
      <c r="AE6" s="5"/>
      <c r="AF6" s="5"/>
      <c r="AG6" s="5"/>
      <c r="AH6" s="5"/>
      <c r="AI6" s="5"/>
      <c r="AJ6" s="5"/>
      <c r="AK6" s="5"/>
      <c r="AL6" s="5"/>
      <c r="AM6" s="5"/>
      <c r="AN6" s="5"/>
      <c r="AO6" s="28" t="n">
        <f aca="false">SUM(AB6:AN6)/3</f>
        <v>0.333333333333333</v>
      </c>
      <c r="AP6" s="3" t="n">
        <v>4.6</v>
      </c>
      <c r="AR6" s="6" t="n">
        <v>2.7</v>
      </c>
      <c r="AS6" s="4"/>
      <c r="AT6" s="32" t="n">
        <f aca="false">MAX(AP6:AQ6)+MAX(AR6:AS6)+AO6</f>
        <v>7.63333333333333</v>
      </c>
      <c r="AU6" s="30" t="n">
        <f aca="false">Z6+AT6</f>
        <v>15.5666666666667</v>
      </c>
      <c r="AW6" s="31" t="s">
        <v>25</v>
      </c>
      <c r="AX6" s="30"/>
      <c r="BT6" s="4"/>
      <c r="BU6" s="4"/>
      <c r="BX6" s="4"/>
      <c r="BY6" s="7"/>
    </row>
    <row r="7" s="40" customFormat="true" ht="20.1" hidden="true" customHeight="true" outlineLevel="0" collapsed="false">
      <c r="A7" s="33" t="n">
        <v>507062</v>
      </c>
      <c r="B7" s="34" t="s">
        <v>26</v>
      </c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7" t="n">
        <f aca="false">SUM(C7:N7)</f>
        <v>0</v>
      </c>
      <c r="P7" s="37" t="n">
        <f aca="false">O7/3</f>
        <v>0</v>
      </c>
      <c r="Q7" s="37" t="n">
        <f aca="false">MAX(S7:U7)</f>
        <v>0</v>
      </c>
      <c r="R7" s="37" t="n">
        <f aca="false">MAX(V7:X7)</f>
        <v>0</v>
      </c>
      <c r="S7" s="37"/>
      <c r="T7" s="37"/>
      <c r="U7" s="37"/>
      <c r="V7" s="37"/>
      <c r="W7" s="37"/>
      <c r="X7" s="38"/>
      <c r="Y7" s="39" t="str">
        <f aca="false">IF(SUM(P7:R7)&gt;=5,"ano","ne")</f>
        <v>ne</v>
      </c>
      <c r="Z7" s="37" t="n">
        <f aca="false">SUM(P7:R7)</f>
        <v>0</v>
      </c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28" t="n">
        <f aca="false">SUM(AB7:AN7)/3</f>
        <v>0</v>
      </c>
      <c r="AP7" s="3"/>
      <c r="AQ7" s="37"/>
      <c r="AR7" s="6"/>
      <c r="AS7" s="38"/>
      <c r="AT7" s="30" t="n">
        <f aca="false">MAX(AP7:AQ7)+MAX(AR7:AS7)+AO7</f>
        <v>0</v>
      </c>
      <c r="AU7" s="30" t="n">
        <f aca="false">Z7+AT7</f>
        <v>0</v>
      </c>
      <c r="AV7" s="37"/>
      <c r="AW7" s="31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8"/>
      <c r="BU7" s="38"/>
      <c r="BV7" s="37"/>
      <c r="BW7" s="37"/>
      <c r="BX7" s="38"/>
      <c r="BY7" s="42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</row>
    <row r="8" customFormat="false" ht="20.1" hidden="false" customHeight="true" outlineLevel="0" collapsed="false">
      <c r="A8" s="25" t="n">
        <v>486776</v>
      </c>
      <c r="B8" s="10" t="s">
        <v>27</v>
      </c>
      <c r="C8" s="26"/>
      <c r="D8" s="26"/>
      <c r="E8" s="26" t="n">
        <v>1</v>
      </c>
      <c r="F8" s="0"/>
      <c r="G8" s="2" t="n">
        <v>1</v>
      </c>
      <c r="H8" s="0"/>
      <c r="I8" s="0"/>
      <c r="J8" s="0"/>
      <c r="K8" s="0"/>
      <c r="L8" s="0"/>
      <c r="M8" s="0"/>
      <c r="N8" s="0"/>
      <c r="O8" s="3" t="n">
        <f aca="false">SUM(C8:N8)</f>
        <v>2</v>
      </c>
      <c r="P8" s="3" t="n">
        <f aca="false">O8/3</f>
        <v>0.666666666666667</v>
      </c>
      <c r="Q8" s="3" t="n">
        <f aca="false">MAX(S8:U8)</f>
        <v>4.2</v>
      </c>
      <c r="R8" s="3" t="n">
        <f aca="false">MAX(V8:X8)</f>
        <v>3.8</v>
      </c>
      <c r="S8" s="3" t="n">
        <v>4.2</v>
      </c>
      <c r="T8" s="0"/>
      <c r="U8" s="0"/>
      <c r="V8" s="3" t="n">
        <v>3.8</v>
      </c>
      <c r="W8" s="0"/>
      <c r="X8" s="4"/>
      <c r="Y8" s="27" t="str">
        <f aca="false">IF(SUM(P8:R8)&gt;=5,"ano","ne")</f>
        <v>ano</v>
      </c>
      <c r="Z8" s="3" t="n">
        <f aca="false">SUM(P8:R8)</f>
        <v>8.66666666666667</v>
      </c>
      <c r="AB8" s="0"/>
      <c r="AC8" s="0"/>
      <c r="AD8" s="5" t="n">
        <v>1</v>
      </c>
      <c r="AE8" s="0"/>
      <c r="AF8" s="0"/>
      <c r="AG8" s="0"/>
      <c r="AH8" s="0"/>
      <c r="AI8" s="0"/>
      <c r="AJ8" s="0"/>
      <c r="AK8" s="0"/>
      <c r="AL8" s="0"/>
      <c r="AM8" s="0"/>
      <c r="AN8" s="0"/>
      <c r="AO8" s="28" t="n">
        <f aca="false">SUM(AB8:AN8)/3</f>
        <v>0.333333333333333</v>
      </c>
      <c r="AP8" s="3" t="n">
        <v>2</v>
      </c>
      <c r="AQ8" s="0"/>
      <c r="AR8" s="29" t="n">
        <v>2.5</v>
      </c>
      <c r="AS8" s="4"/>
      <c r="AT8" s="30" t="n">
        <f aca="false">MAX(AP8:AQ8)+MAX(AR8:AS8)+AO8</f>
        <v>4.83333333333333</v>
      </c>
      <c r="AU8" s="30" t="n">
        <f aca="false">Z8+AT8</f>
        <v>13.5</v>
      </c>
      <c r="AV8" s="0"/>
      <c r="AW8" s="31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4"/>
      <c r="BU8" s="0"/>
      <c r="BV8" s="0"/>
      <c r="BW8" s="0"/>
      <c r="BX8" s="4"/>
      <c r="BY8" s="7"/>
      <c r="BZ8" s="3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8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0.1" hidden="false" customHeight="true" outlineLevel="0" collapsed="false">
      <c r="A9" s="25" t="n">
        <v>525514</v>
      </c>
      <c r="B9" s="10" t="s">
        <v>28</v>
      </c>
      <c r="C9" s="26"/>
      <c r="D9" s="26"/>
      <c r="E9" s="26"/>
      <c r="F9" s="2" t="n">
        <v>1</v>
      </c>
      <c r="G9" s="0"/>
      <c r="H9" s="2" t="n">
        <v>1</v>
      </c>
      <c r="I9" s="0"/>
      <c r="J9" s="0"/>
      <c r="K9" s="0"/>
      <c r="L9" s="0"/>
      <c r="M9" s="0"/>
      <c r="N9" s="0"/>
      <c r="O9" s="3" t="n">
        <f aca="false">SUM(C9:N9)</f>
        <v>2</v>
      </c>
      <c r="P9" s="3" t="n">
        <f aca="false">O9/3</f>
        <v>0.666666666666667</v>
      </c>
      <c r="Q9" s="3" t="n">
        <f aca="false">MAX(S9:U9)</f>
        <v>5</v>
      </c>
      <c r="R9" s="3" t="n">
        <f aca="false">MAX(V9:X9)</f>
        <v>4.6</v>
      </c>
      <c r="S9" s="3" t="n">
        <v>5</v>
      </c>
      <c r="T9" s="0"/>
      <c r="U9" s="0"/>
      <c r="V9" s="3" t="n">
        <v>4.6</v>
      </c>
      <c r="W9" s="0"/>
      <c r="X9" s="4"/>
      <c r="Y9" s="27" t="str">
        <f aca="false">IF(SUM(P9:R9)&gt;=5,"ano","ne")</f>
        <v>ano</v>
      </c>
      <c r="Z9" s="3" t="n">
        <f aca="false">SUM(P9:R9)</f>
        <v>10.2666666666667</v>
      </c>
      <c r="AB9" s="0"/>
      <c r="AC9" s="0"/>
      <c r="AD9" s="0"/>
      <c r="AE9" s="0"/>
      <c r="AF9" s="0"/>
      <c r="AG9" s="0"/>
      <c r="AH9" s="0"/>
      <c r="AI9" s="5" t="n">
        <v>1</v>
      </c>
      <c r="AJ9" s="0"/>
      <c r="AK9" s="0"/>
      <c r="AL9" s="0"/>
      <c r="AM9" s="0"/>
      <c r="AN9" s="0"/>
      <c r="AO9" s="28" t="n">
        <f aca="false">SUM(AB9:AN9)/3</f>
        <v>0.333333333333333</v>
      </c>
      <c r="AP9" s="3" t="n">
        <v>4.2</v>
      </c>
      <c r="AQ9" s="0"/>
      <c r="AR9" s="29" t="n">
        <v>4.1</v>
      </c>
      <c r="AS9" s="4"/>
      <c r="AT9" s="32" t="n">
        <f aca="false">MAX(AP9:AQ9)+MAX(AR9:AS9)+AO9</f>
        <v>8.63333333333333</v>
      </c>
      <c r="AU9" s="32" t="n">
        <f aca="false">Z9+AT9</f>
        <v>18.9</v>
      </c>
      <c r="AV9" s="43" t="n">
        <v>18</v>
      </c>
      <c r="AW9" s="44" t="s">
        <v>29</v>
      </c>
      <c r="AX9" s="32" t="n">
        <f aca="false">AV9+AU9</f>
        <v>36.9</v>
      </c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4"/>
      <c r="BU9" s="0"/>
      <c r="BV9" s="0"/>
      <c r="BW9" s="0"/>
      <c r="BX9" s="4"/>
      <c r="BY9" s="7"/>
      <c r="BZ9" s="3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8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0.1" hidden="false" customHeight="true" outlineLevel="0" collapsed="false">
      <c r="A10" s="25" t="n">
        <v>497878</v>
      </c>
      <c r="B10" s="10" t="s">
        <v>30</v>
      </c>
      <c r="C10" s="26"/>
      <c r="D10" s="26"/>
      <c r="E10" s="26"/>
      <c r="F10" s="0"/>
      <c r="G10" s="0"/>
      <c r="H10" s="0"/>
      <c r="I10" s="0"/>
      <c r="J10" s="0"/>
      <c r="K10" s="0"/>
      <c r="L10" s="0"/>
      <c r="M10" s="0"/>
      <c r="N10" s="0"/>
      <c r="O10" s="3" t="n">
        <f aca="false">SUM(C10:N10)</f>
        <v>0</v>
      </c>
      <c r="P10" s="3" t="n">
        <f aca="false">O10/3</f>
        <v>0</v>
      </c>
      <c r="Q10" s="3" t="n">
        <f aca="false">MAX(S10:U10)</f>
        <v>2.8</v>
      </c>
      <c r="R10" s="3" t="n">
        <f aca="false">MAX(V10:X10)</f>
        <v>3.4</v>
      </c>
      <c r="S10" s="3" t="n">
        <v>2.8</v>
      </c>
      <c r="T10" s="0"/>
      <c r="U10" s="0"/>
      <c r="V10" s="3" t="n">
        <v>3.4</v>
      </c>
      <c r="W10" s="0"/>
      <c r="X10" s="4"/>
      <c r="Y10" s="27" t="str">
        <f aca="false">IF(SUM(P10:R10)&gt;=5,"ano","ne")</f>
        <v>ano</v>
      </c>
      <c r="Z10" s="3" t="n">
        <f aca="false">SUM(P10:R10)</f>
        <v>6.2</v>
      </c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28" t="n">
        <f aca="false">SUM(AB10:AN10)/3</f>
        <v>0</v>
      </c>
      <c r="AP10" s="3" t="n">
        <v>0.9</v>
      </c>
      <c r="AQ10" s="0"/>
      <c r="AR10" s="29" t="n">
        <v>0.5</v>
      </c>
      <c r="AS10" s="4"/>
      <c r="AT10" s="30" t="n">
        <f aca="false">MAX(AP10:AQ10)+MAX(AR10:AS10)+AO10</f>
        <v>1.4</v>
      </c>
      <c r="AU10" s="30" t="n">
        <f aca="false">Z10+AT10</f>
        <v>7.6</v>
      </c>
      <c r="AV10" s="0"/>
      <c r="AW10" s="31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4"/>
      <c r="BU10" s="0"/>
      <c r="BV10" s="0"/>
      <c r="BW10" s="0"/>
      <c r="BX10" s="4"/>
      <c r="BY10" s="7"/>
      <c r="BZ10" s="3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8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45" customFormat="true" ht="20.1" hidden="false" customHeight="true" outlineLevel="0" collapsed="false">
      <c r="A11" s="25" t="n">
        <v>497879</v>
      </c>
      <c r="B11" s="10" t="s">
        <v>31</v>
      </c>
      <c r="C11" s="26"/>
      <c r="D11" s="26"/>
      <c r="E11" s="26"/>
      <c r="F11" s="2"/>
      <c r="G11" s="2"/>
      <c r="H11" s="2"/>
      <c r="I11" s="2"/>
      <c r="J11" s="2"/>
      <c r="K11" s="2"/>
      <c r="L11" s="2"/>
      <c r="M11" s="2"/>
      <c r="N11" s="2"/>
      <c r="O11" s="3" t="n">
        <f aca="false">SUM(C11:N11)</f>
        <v>0</v>
      </c>
      <c r="P11" s="3" t="n">
        <f aca="false">O11/3</f>
        <v>0</v>
      </c>
      <c r="Q11" s="3" t="n">
        <f aca="false">MAX(S11:U11)</f>
        <v>4.4</v>
      </c>
      <c r="R11" s="3" t="n">
        <f aca="false">MAX(V11:X11)</f>
        <v>2.3</v>
      </c>
      <c r="S11" s="3" t="n">
        <v>4.4</v>
      </c>
      <c r="T11" s="3"/>
      <c r="U11" s="3"/>
      <c r="V11" s="3" t="n">
        <v>2.3</v>
      </c>
      <c r="W11" s="3"/>
      <c r="X11" s="4"/>
      <c r="Y11" s="27" t="str">
        <f aca="false">IF(SUM(P11:R11)&gt;=5,"ano","ne")</f>
        <v>ano</v>
      </c>
      <c r="Z11" s="3" t="n">
        <f aca="false">SUM(P11:R11)</f>
        <v>6.7</v>
      </c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28" t="n">
        <f aca="false">SUM(AB11:AN11)/3</f>
        <v>0</v>
      </c>
      <c r="AP11" s="3" t="n">
        <v>0.9</v>
      </c>
      <c r="AQ11" s="3"/>
      <c r="AR11" s="6" t="n">
        <v>2.1</v>
      </c>
      <c r="AS11" s="4"/>
      <c r="AT11" s="30" t="n">
        <f aca="false">MAX(AP11:AQ11)+MAX(AR11:AS11)+AO11</f>
        <v>3</v>
      </c>
      <c r="AU11" s="30" t="n">
        <f aca="false">Z11+AT11</f>
        <v>9.7</v>
      </c>
      <c r="AW11" s="31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4"/>
      <c r="BU11" s="4"/>
      <c r="BV11" s="3"/>
      <c r="BW11" s="3"/>
      <c r="BX11" s="4"/>
      <c r="BY11" s="7"/>
      <c r="BZ11" s="3"/>
    </row>
    <row r="12" customFormat="false" ht="20.1" hidden="false" customHeight="true" outlineLevel="0" collapsed="false">
      <c r="A12" s="25" t="n">
        <v>525426</v>
      </c>
      <c r="B12" s="10" t="s">
        <v>32</v>
      </c>
      <c r="C12" s="26"/>
      <c r="D12" s="26"/>
      <c r="E12" s="26"/>
      <c r="F12" s="0"/>
      <c r="G12" s="0"/>
      <c r="H12" s="0"/>
      <c r="I12" s="0"/>
      <c r="J12" s="0"/>
      <c r="K12" s="0"/>
      <c r="L12" s="0"/>
      <c r="M12" s="0"/>
      <c r="N12" s="0"/>
      <c r="O12" s="3" t="n">
        <f aca="false">SUM(C12:N12)</f>
        <v>0</v>
      </c>
      <c r="P12" s="3" t="n">
        <f aca="false">O12/3</f>
        <v>0</v>
      </c>
      <c r="Q12" s="3" t="n">
        <f aca="false">MAX(S12:U12)</f>
        <v>3.5</v>
      </c>
      <c r="R12" s="3" t="n">
        <f aca="false">MAX(V12:X12)</f>
        <v>2.8</v>
      </c>
      <c r="S12" s="3" t="n">
        <v>3.5</v>
      </c>
      <c r="T12" s="0"/>
      <c r="U12" s="0"/>
      <c r="V12" s="3" t="n">
        <v>2.8</v>
      </c>
      <c r="W12" s="0"/>
      <c r="X12" s="4"/>
      <c r="Y12" s="27" t="str">
        <f aca="false">IF(SUM(P12:R12)&gt;=5,"ano","ne")</f>
        <v>ano</v>
      </c>
      <c r="Z12" s="3" t="n">
        <f aca="false">SUM(P12:R12)</f>
        <v>6.3</v>
      </c>
      <c r="AB12" s="0"/>
      <c r="AC12" s="0"/>
      <c r="AD12" s="0"/>
      <c r="AE12" s="0"/>
      <c r="AF12" s="0"/>
      <c r="AG12" s="0"/>
      <c r="AH12" s="0"/>
      <c r="AI12" s="5" t="n">
        <v>1</v>
      </c>
      <c r="AJ12" s="0"/>
      <c r="AK12" s="0"/>
      <c r="AL12" s="0"/>
      <c r="AM12" s="0"/>
      <c r="AN12" s="0"/>
      <c r="AO12" s="28" t="n">
        <f aca="false">SUM(AB12:AN12)/3</f>
        <v>0.333333333333333</v>
      </c>
      <c r="AP12" s="3" t="n">
        <v>2.9</v>
      </c>
      <c r="AQ12" s="0"/>
      <c r="AR12" s="29" t="n">
        <v>0.6</v>
      </c>
      <c r="AS12" s="4"/>
      <c r="AT12" s="30" t="n">
        <f aca="false">MAX(AP12:AQ12)+MAX(AR12:AS12)+AO12</f>
        <v>3.83333333333333</v>
      </c>
      <c r="AU12" s="30" t="n">
        <f aca="false">Z12+AT12</f>
        <v>10.1333333333333</v>
      </c>
      <c r="AV12" s="0"/>
      <c r="AW12" s="31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4"/>
      <c r="BU12" s="0"/>
      <c r="BV12" s="0"/>
      <c r="BW12" s="0"/>
      <c r="BX12" s="4"/>
      <c r="BY12" s="7"/>
      <c r="BZ12" s="3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8"/>
      <c r="IO12" s="0"/>
      <c r="IP12" s="0"/>
      <c r="IQ12" s="0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46" customFormat="true" ht="20.1" hidden="false" customHeight="true" outlineLevel="0" collapsed="false">
      <c r="A13" s="12" t="n">
        <v>525585</v>
      </c>
      <c r="B13" s="13" t="s">
        <v>33</v>
      </c>
      <c r="C13" s="14"/>
      <c r="D13" s="14"/>
      <c r="E13" s="14"/>
      <c r="O13" s="16" t="n">
        <f aca="false">SUM(C13:N13)</f>
        <v>0</v>
      </c>
      <c r="P13" s="16" t="n">
        <f aca="false">O13/3</f>
        <v>0</v>
      </c>
      <c r="Q13" s="16" t="n">
        <f aca="false">MAX(S13:U13)</f>
        <v>4.2</v>
      </c>
      <c r="R13" s="16" t="n">
        <f aca="false">MAX(V13:X13)</f>
        <v>2.6</v>
      </c>
      <c r="S13" s="16" t="n">
        <v>4.2</v>
      </c>
      <c r="V13" s="16" t="n">
        <v>2.6</v>
      </c>
      <c r="X13" s="17"/>
      <c r="Y13" s="18" t="str">
        <f aca="false">IF(SUM(P13:R13)&gt;=5,"ano","ne")</f>
        <v>ano</v>
      </c>
      <c r="Z13" s="16" t="n">
        <f aca="false">SUM(P13:R13)</f>
        <v>6.8</v>
      </c>
      <c r="AO13" s="20" t="n">
        <f aca="false">SUM(AB13:AN13)/3</f>
        <v>0</v>
      </c>
      <c r="AS13" s="17"/>
      <c r="AT13" s="21" t="n">
        <f aca="false">MAX(AP13:AQ13)+MAX(AR13:AS13)+AO13</f>
        <v>0</v>
      </c>
      <c r="AU13" s="21" t="n">
        <f aca="false">Z13+AT13</f>
        <v>6.8</v>
      </c>
      <c r="AW13" s="22"/>
      <c r="BT13" s="17"/>
      <c r="BX13" s="17"/>
      <c r="BY13" s="23"/>
      <c r="BZ13" s="16"/>
      <c r="IN13" s="24"/>
    </row>
    <row r="14" s="47" customFormat="true" ht="20.1" hidden="false" customHeight="true" outlineLevel="0" collapsed="false">
      <c r="A14" s="25" t="n">
        <v>525556</v>
      </c>
      <c r="B14" s="10" t="s">
        <v>34</v>
      </c>
      <c r="C14" s="26"/>
      <c r="D14" s="26"/>
      <c r="E14" s="26" t="n">
        <v>1</v>
      </c>
      <c r="F14" s="2"/>
      <c r="G14" s="2" t="n">
        <v>0.5</v>
      </c>
      <c r="H14" s="2" t="n">
        <v>1</v>
      </c>
      <c r="I14" s="2"/>
      <c r="J14" s="2"/>
      <c r="K14" s="2"/>
      <c r="L14" s="2"/>
      <c r="M14" s="2"/>
      <c r="N14" s="2"/>
      <c r="O14" s="3" t="n">
        <f aca="false">SUM(C14:N14)</f>
        <v>2.5</v>
      </c>
      <c r="P14" s="3" t="n">
        <f aca="false">O14/3</f>
        <v>0.833333333333333</v>
      </c>
      <c r="Q14" s="3" t="n">
        <f aca="false">MAX(S14:U14)</f>
        <v>3.5</v>
      </c>
      <c r="R14" s="3" t="n">
        <f aca="false">MAX(V14:X14)</f>
        <v>4.2</v>
      </c>
      <c r="S14" s="3" t="n">
        <v>3.5</v>
      </c>
      <c r="T14" s="3"/>
      <c r="U14" s="3"/>
      <c r="V14" s="3" t="n">
        <v>4.2</v>
      </c>
      <c r="W14" s="3"/>
      <c r="X14" s="4"/>
      <c r="Y14" s="27" t="str">
        <f aca="false">IF(SUM(P14:R14)&gt;=5,"ano","ne")</f>
        <v>ano</v>
      </c>
      <c r="Z14" s="3" t="n">
        <f aca="false">SUM(P14:R14)</f>
        <v>8.53333333333333</v>
      </c>
      <c r="AB14" s="5"/>
      <c r="AC14" s="5"/>
      <c r="AD14" s="5" t="n">
        <v>1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8" t="n">
        <f aca="false">SUM(AB14:AN14)/3</f>
        <v>0.333333333333333</v>
      </c>
      <c r="AP14" s="3" t="n">
        <v>3.8</v>
      </c>
      <c r="AQ14" s="3"/>
      <c r="AR14" s="6" t="n">
        <v>3.1</v>
      </c>
      <c r="AS14" s="4"/>
      <c r="AT14" s="32" t="n">
        <f aca="false">MAX(AP14:AQ14)+MAX(AR14:AS14)+AO14</f>
        <v>7.23333333333333</v>
      </c>
      <c r="AU14" s="32" t="n">
        <f aca="false">Z14+AT14</f>
        <v>15.7666666666667</v>
      </c>
      <c r="AV14" s="43" t="n">
        <v>19.5</v>
      </c>
      <c r="AW14" s="44" t="s">
        <v>29</v>
      </c>
      <c r="AX14" s="32" t="n">
        <f aca="false">AV14+AU14</f>
        <v>35.2666666666667</v>
      </c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4"/>
      <c r="BU14" s="4"/>
      <c r="BV14" s="3"/>
      <c r="BW14" s="3"/>
      <c r="BX14" s="4"/>
      <c r="BY14" s="7"/>
      <c r="BZ14" s="3"/>
      <c r="IN14" s="48"/>
      <c r="IO14" s="48"/>
      <c r="IP14" s="48"/>
      <c r="IQ14" s="48"/>
      <c r="IR14" s="48"/>
      <c r="IS14" s="48"/>
      <c r="IT14" s="48"/>
      <c r="IU14" s="48"/>
      <c r="IV14" s="48"/>
      <c r="IW14" s="48"/>
      <c r="IX14" s="48"/>
      <c r="IY14" s="48"/>
      <c r="IZ14" s="48"/>
      <c r="JA14" s="48"/>
      <c r="JB14" s="48"/>
      <c r="JC14" s="48"/>
    </row>
    <row r="15" customFormat="false" ht="20.1" hidden="false" customHeight="true" outlineLevel="0" collapsed="false">
      <c r="A15" s="25" t="n">
        <v>506884</v>
      </c>
      <c r="B15" s="10" t="s">
        <v>35</v>
      </c>
      <c r="C15" s="26"/>
      <c r="D15" s="26"/>
      <c r="E15" s="26"/>
      <c r="F15" s="0"/>
      <c r="G15" s="0"/>
      <c r="H15" s="0"/>
      <c r="I15" s="0"/>
      <c r="J15" s="0"/>
      <c r="K15" s="0"/>
      <c r="L15" s="0"/>
      <c r="M15" s="0"/>
      <c r="N15" s="0"/>
      <c r="O15" s="3" t="n">
        <f aca="false">SUM(C15:N15)</f>
        <v>0</v>
      </c>
      <c r="P15" s="3" t="n">
        <f aca="false">O15/3</f>
        <v>0</v>
      </c>
      <c r="Q15" s="3" t="n">
        <f aca="false">MAX(S15:U15)</f>
        <v>4.3</v>
      </c>
      <c r="R15" s="3" t="n">
        <f aca="false">MAX(V15:X15)</f>
        <v>3.7</v>
      </c>
      <c r="S15" s="3" t="n">
        <v>4.3</v>
      </c>
      <c r="T15" s="0"/>
      <c r="U15" s="0"/>
      <c r="V15" s="3" t="n">
        <v>3.7</v>
      </c>
      <c r="W15" s="0"/>
      <c r="X15" s="4"/>
      <c r="Y15" s="27" t="str">
        <f aca="false">IF(SUM(P15:R15)&gt;=5,"ano","ne")</f>
        <v>ano</v>
      </c>
      <c r="Z15" s="3" t="n">
        <f aca="false">SUM(P15:R15)</f>
        <v>8</v>
      </c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28" t="n">
        <f aca="false">SUM(AB15:AN15)/3</f>
        <v>0</v>
      </c>
      <c r="AP15" s="3" t="n">
        <v>0.4</v>
      </c>
      <c r="AQ15" s="0"/>
      <c r="AR15" s="29" t="n">
        <v>0.1</v>
      </c>
      <c r="AS15" s="4"/>
      <c r="AT15" s="30" t="n">
        <f aca="false">MAX(AP15:AQ15)+MAX(AR15:AS15)+AO15</f>
        <v>0.5</v>
      </c>
      <c r="AU15" s="30" t="n">
        <f aca="false">Z15+AT15</f>
        <v>8.5</v>
      </c>
      <c r="AV15" s="0"/>
      <c r="AW15" s="31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4"/>
      <c r="BU15" s="0"/>
      <c r="BV15" s="0"/>
      <c r="BW15" s="0"/>
      <c r="BX15" s="4"/>
      <c r="BY15" s="7"/>
      <c r="BZ15" s="3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8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0.1" hidden="false" customHeight="true" outlineLevel="0" collapsed="false">
      <c r="A16" s="25" t="n">
        <v>525621</v>
      </c>
      <c r="B16" s="10" t="s">
        <v>36</v>
      </c>
      <c r="C16" s="26"/>
      <c r="D16" s="26" t="n">
        <v>1</v>
      </c>
      <c r="E16" s="26"/>
      <c r="F16" s="0"/>
      <c r="G16" s="0"/>
      <c r="H16" s="0"/>
      <c r="I16" s="0"/>
      <c r="J16" s="0"/>
      <c r="K16" s="0"/>
      <c r="L16" s="0"/>
      <c r="M16" s="0"/>
      <c r="N16" s="0"/>
      <c r="O16" s="3" t="n">
        <f aca="false">SUM(C16:N16)</f>
        <v>1</v>
      </c>
      <c r="P16" s="3" t="n">
        <f aca="false">O16/3</f>
        <v>0.333333333333333</v>
      </c>
      <c r="Q16" s="3" t="n">
        <f aca="false">MAX(S16:U16)</f>
        <v>4.7</v>
      </c>
      <c r="R16" s="3" t="n">
        <f aca="false">MAX(V16:X16)</f>
        <v>1.6</v>
      </c>
      <c r="S16" s="3" t="n">
        <v>4.7</v>
      </c>
      <c r="T16" s="0"/>
      <c r="U16" s="0"/>
      <c r="V16" s="3" t="n">
        <v>1.6</v>
      </c>
      <c r="W16" s="0"/>
      <c r="X16" s="4"/>
      <c r="Y16" s="27" t="str">
        <f aca="false">IF(SUM(P16:R16)&gt;=5,"ano","ne")</f>
        <v>ano</v>
      </c>
      <c r="Z16" s="3" t="n">
        <f aca="false">SUM(P16:R16)</f>
        <v>6.63333333333333</v>
      </c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28" t="n">
        <f aca="false">SUM(AB16:AN16)/3</f>
        <v>0</v>
      </c>
      <c r="AP16" s="3" t="n">
        <v>1.6</v>
      </c>
      <c r="AQ16" s="0"/>
      <c r="AR16" s="29"/>
      <c r="AS16" s="4"/>
      <c r="AT16" s="30" t="n">
        <f aca="false">MAX(AP16:AQ16)+MAX(AR16:AS16)+AO16</f>
        <v>1.6</v>
      </c>
      <c r="AU16" s="30" t="n">
        <f aca="false">Z16+AT16</f>
        <v>8.23333333333333</v>
      </c>
      <c r="AV16" s="0"/>
      <c r="AW16" s="31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4"/>
      <c r="BU16" s="0"/>
      <c r="BV16" s="0"/>
      <c r="BW16" s="0"/>
      <c r="BX16" s="4"/>
      <c r="BY16" s="7"/>
      <c r="BZ16" s="3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8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53" customFormat="true" ht="19.15" hidden="false" customHeight="true" outlineLevel="0" collapsed="false">
      <c r="A17" s="25" t="n">
        <v>525576</v>
      </c>
      <c r="B17" s="10" t="s">
        <v>37</v>
      </c>
      <c r="C17" s="49"/>
      <c r="D17" s="49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3" t="n">
        <f aca="false">SUM(C17:N17)</f>
        <v>0</v>
      </c>
      <c r="P17" s="3" t="n">
        <f aca="false">O17/3</f>
        <v>0</v>
      </c>
      <c r="Q17" s="3" t="n">
        <f aca="false">MAX(S17:U17)</f>
        <v>3.7</v>
      </c>
      <c r="R17" s="3" t="n">
        <f aca="false">MAX(V17:X17)</f>
        <v>2.8</v>
      </c>
      <c r="S17" s="3" t="n">
        <v>3.7</v>
      </c>
      <c r="T17" s="51"/>
      <c r="U17" s="51"/>
      <c r="V17" s="3" t="n">
        <v>2.8</v>
      </c>
      <c r="W17" s="51"/>
      <c r="X17" s="52"/>
      <c r="Y17" s="27" t="str">
        <f aca="false">IF(SUM(P17:R17)&gt;=5,"ano","ne")</f>
        <v>ano</v>
      </c>
      <c r="Z17" s="3" t="n">
        <f aca="false">SUM(P17:R17)</f>
        <v>6.5</v>
      </c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28" t="n">
        <f aca="false">SUM(AB17:AN17)/3</f>
        <v>0</v>
      </c>
      <c r="AP17" s="3" t="n">
        <v>0.1</v>
      </c>
      <c r="AQ17" s="51"/>
      <c r="AR17" s="6"/>
      <c r="AS17" s="52"/>
      <c r="AT17" s="30" t="n">
        <f aca="false">MAX(AP17:AQ17)+MAX(AR17:AS17)+AO17</f>
        <v>0.1</v>
      </c>
      <c r="AU17" s="30" t="n">
        <f aca="false">Z17+AT17</f>
        <v>6.6</v>
      </c>
      <c r="AV17" s="51"/>
      <c r="AW17" s="3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2"/>
      <c r="BU17" s="52"/>
      <c r="BV17" s="51"/>
      <c r="BW17" s="51"/>
      <c r="BX17" s="52"/>
      <c r="BY17" s="55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</row>
    <row r="18" s="46" customFormat="true" ht="20.1" hidden="false" customHeight="true" outlineLevel="0" collapsed="false">
      <c r="A18" s="12" t="n">
        <v>473098</v>
      </c>
      <c r="B18" s="13" t="s">
        <v>38</v>
      </c>
      <c r="C18" s="14"/>
      <c r="D18" s="14"/>
      <c r="E18" s="14"/>
      <c r="O18" s="16" t="n">
        <f aca="false">SUM(C18:N18)</f>
        <v>0</v>
      </c>
      <c r="P18" s="16" t="n">
        <f aca="false">O18/3</f>
        <v>0</v>
      </c>
      <c r="Q18" s="16" t="n">
        <f aca="false">MAX(S18:U18)</f>
        <v>3.8</v>
      </c>
      <c r="R18" s="16" t="n">
        <f aca="false">MAX(V18:X18)</f>
        <v>3.5</v>
      </c>
      <c r="S18" s="16" t="n">
        <v>3.8</v>
      </c>
      <c r="V18" s="16" t="n">
        <v>3.5</v>
      </c>
      <c r="X18" s="17"/>
      <c r="Y18" s="18" t="str">
        <f aca="false">IF(SUM(P18:R18)&gt;=5,"ano","ne")</f>
        <v>ano</v>
      </c>
      <c r="Z18" s="16" t="n">
        <f aca="false">SUM(P18:R18)</f>
        <v>7.3</v>
      </c>
      <c r="AO18" s="20" t="n">
        <f aca="false">SUM(AB18:AN18)/3</f>
        <v>0</v>
      </c>
      <c r="AS18" s="17"/>
      <c r="AT18" s="21" t="n">
        <f aca="false">MAX(AP18:AQ18)+MAX(AR18:AS18)+AO18</f>
        <v>0</v>
      </c>
      <c r="AU18" s="21" t="n">
        <f aca="false">Z18+AT18</f>
        <v>7.3</v>
      </c>
      <c r="AW18" s="22"/>
      <c r="BT18" s="17"/>
      <c r="BX18" s="17"/>
      <c r="BY18" s="23"/>
      <c r="BZ18" s="16"/>
      <c r="IN18" s="24"/>
    </row>
    <row r="19" s="56" customFormat="true" ht="20.1" hidden="false" customHeight="true" outlineLevel="0" collapsed="false">
      <c r="A19" s="25" t="n">
        <v>516351</v>
      </c>
      <c r="B19" s="10" t="s">
        <v>39</v>
      </c>
      <c r="C19" s="26"/>
      <c r="D19" s="26"/>
      <c r="E19" s="26"/>
      <c r="F19" s="2"/>
      <c r="G19" s="2"/>
      <c r="H19" s="2"/>
      <c r="I19" s="2"/>
      <c r="J19" s="2"/>
      <c r="K19" s="2"/>
      <c r="L19" s="2"/>
      <c r="M19" s="2"/>
      <c r="N19" s="2"/>
      <c r="O19" s="3" t="n">
        <f aca="false">SUM(C19:N19)</f>
        <v>0</v>
      </c>
      <c r="P19" s="3" t="n">
        <f aca="false">O19/3</f>
        <v>0</v>
      </c>
      <c r="Q19" s="3" t="n">
        <f aca="false">MAX(S19:U19)</f>
        <v>2.4</v>
      </c>
      <c r="R19" s="3" t="n">
        <f aca="false">MAX(V19:X19)</f>
        <v>4.1</v>
      </c>
      <c r="S19" s="3" t="n">
        <v>2.4</v>
      </c>
      <c r="T19" s="3"/>
      <c r="U19" s="3"/>
      <c r="V19" s="3" t="n">
        <v>4.1</v>
      </c>
      <c r="W19" s="3"/>
      <c r="X19" s="4"/>
      <c r="Y19" s="27" t="str">
        <f aca="false">IF(SUM(P19:R19)&gt;=5,"ano","ne")</f>
        <v>ano</v>
      </c>
      <c r="Z19" s="3" t="n">
        <f aca="false">SUM(P19:R19)</f>
        <v>6.5</v>
      </c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28" t="n">
        <f aca="false">SUM(AB19:AN19)/3</f>
        <v>0</v>
      </c>
      <c r="AP19" s="3" t="n">
        <v>0.7</v>
      </c>
      <c r="AQ19" s="6" t="n">
        <v>3.1</v>
      </c>
      <c r="AR19" s="6" t="n">
        <v>0.3</v>
      </c>
      <c r="AS19" s="6" t="n">
        <v>3.2</v>
      </c>
      <c r="AT19" s="32" t="n">
        <f aca="false">MAX(AP19:AQ19)+MAX(AR19:AS19)+AO19</f>
        <v>6.3</v>
      </c>
      <c r="AU19" s="30" t="n">
        <f aca="false">Z19+AT19</f>
        <v>12.8</v>
      </c>
      <c r="AW19" s="31"/>
      <c r="BT19" s="58"/>
      <c r="BU19" s="58"/>
      <c r="BX19" s="58"/>
      <c r="BY19" s="59"/>
      <c r="IN19" s="60"/>
      <c r="IO19" s="60"/>
      <c r="IP19" s="60"/>
      <c r="IQ19" s="60"/>
      <c r="IR19" s="60"/>
      <c r="IS19" s="60"/>
      <c r="IT19" s="60"/>
      <c r="IU19" s="60"/>
      <c r="IV19" s="60"/>
      <c r="IW19" s="60"/>
      <c r="IX19" s="60"/>
      <c r="IY19" s="60"/>
      <c r="IZ19" s="60"/>
      <c r="JA19" s="60"/>
      <c r="JB19" s="60"/>
      <c r="JC19" s="60"/>
    </row>
    <row r="20" customFormat="false" ht="20.1" hidden="false" customHeight="true" outlineLevel="0" collapsed="false">
      <c r="A20" s="25" t="n">
        <v>486871</v>
      </c>
      <c r="B20" s="10" t="s">
        <v>40</v>
      </c>
      <c r="C20" s="26"/>
      <c r="D20" s="26"/>
      <c r="E20" s="26" t="n">
        <v>1</v>
      </c>
      <c r="F20" s="0"/>
      <c r="G20" s="2" t="n">
        <v>1</v>
      </c>
      <c r="H20" s="0"/>
      <c r="I20" s="2" t="n">
        <v>1</v>
      </c>
      <c r="J20" s="0"/>
      <c r="K20" s="0"/>
      <c r="L20" s="0"/>
      <c r="M20" s="0"/>
      <c r="N20" s="0"/>
      <c r="O20" s="3" t="n">
        <f aca="false">SUM(C20:N20)</f>
        <v>3</v>
      </c>
      <c r="P20" s="3" t="n">
        <f aca="false">O20/3</f>
        <v>1</v>
      </c>
      <c r="Q20" s="3" t="n">
        <f aca="false">MAX(S20:U20)</f>
        <v>4.4</v>
      </c>
      <c r="R20" s="3" t="n">
        <f aca="false">MAX(V20:X20)</f>
        <v>2.7</v>
      </c>
      <c r="S20" s="3" t="n">
        <v>4.4</v>
      </c>
      <c r="T20" s="0"/>
      <c r="U20" s="0"/>
      <c r="V20" s="3" t="n">
        <v>2.7</v>
      </c>
      <c r="W20" s="0"/>
      <c r="X20" s="4"/>
      <c r="Y20" s="27" t="str">
        <f aca="false">IF(SUM(P20:R20)&gt;=5,"ano","ne")</f>
        <v>ano</v>
      </c>
      <c r="Z20" s="3" t="n">
        <f aca="false">SUM(P20:R20)</f>
        <v>8.1</v>
      </c>
      <c r="AB20" s="0"/>
      <c r="AC20" s="0"/>
      <c r="AD20" s="5" t="n">
        <v>1</v>
      </c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28" t="n">
        <f aca="false">SUM(AB20:AN20)/3</f>
        <v>0.333333333333333</v>
      </c>
      <c r="AP20" s="3" t="n">
        <v>3</v>
      </c>
      <c r="AQ20" s="0"/>
      <c r="AR20" s="29" t="n">
        <v>3</v>
      </c>
      <c r="AS20" s="4"/>
      <c r="AT20" s="32" t="n">
        <f aca="false">MAX(AP20:AQ20)+MAX(AR20:AS20)+AO20</f>
        <v>6.33333333333333</v>
      </c>
      <c r="AU20" s="30" t="n">
        <f aca="false">Z20+AT20</f>
        <v>14.4333333333333</v>
      </c>
      <c r="AV20" s="0"/>
      <c r="AW20" s="31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4"/>
      <c r="BU20" s="0"/>
      <c r="BV20" s="0"/>
      <c r="BW20" s="0"/>
      <c r="BX20" s="4"/>
      <c r="BY20" s="7"/>
      <c r="BZ20" s="3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8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20.1" hidden="false" customHeight="true" outlineLevel="0" collapsed="false">
      <c r="A21" s="25" t="n">
        <v>525512</v>
      </c>
      <c r="B21" s="10" t="s">
        <v>41</v>
      </c>
      <c r="C21" s="26"/>
      <c r="D21" s="26"/>
      <c r="E21" s="26"/>
      <c r="F21" s="0"/>
      <c r="G21" s="2" t="n">
        <v>0.5</v>
      </c>
      <c r="H21" s="0"/>
      <c r="I21" s="0"/>
      <c r="J21" s="0"/>
      <c r="K21" s="0"/>
      <c r="L21" s="0"/>
      <c r="M21" s="0"/>
      <c r="N21" s="0"/>
      <c r="O21" s="3" t="n">
        <f aca="false">SUM(C21:N21)</f>
        <v>0.5</v>
      </c>
      <c r="P21" s="3" t="n">
        <f aca="false">O21/3</f>
        <v>0.166666666666667</v>
      </c>
      <c r="Q21" s="3" t="n">
        <f aca="false">MAX(S21:U21)</f>
        <v>4.2</v>
      </c>
      <c r="R21" s="3" t="n">
        <f aca="false">MAX(V21:X21)</f>
        <v>2.6</v>
      </c>
      <c r="S21" s="3" t="n">
        <v>4.2</v>
      </c>
      <c r="T21" s="0"/>
      <c r="U21" s="0"/>
      <c r="V21" s="3" t="n">
        <v>2.6</v>
      </c>
      <c r="W21" s="0"/>
      <c r="X21" s="4"/>
      <c r="Y21" s="27" t="str">
        <f aca="false">IF(SUM(P21:R21)&gt;=5,"ano","ne")</f>
        <v>ano</v>
      </c>
      <c r="Z21" s="3" t="n">
        <f aca="false">SUM(P21:R21)</f>
        <v>6.96666666666667</v>
      </c>
      <c r="AB21" s="0"/>
      <c r="AC21" s="0"/>
      <c r="AD21" s="0"/>
      <c r="AE21" s="0"/>
      <c r="AF21" s="0"/>
      <c r="AG21" s="0"/>
      <c r="AH21" s="0"/>
      <c r="AI21" s="5" t="n">
        <v>1</v>
      </c>
      <c r="AJ21" s="0"/>
      <c r="AK21" s="0"/>
      <c r="AL21" s="0"/>
      <c r="AM21" s="0"/>
      <c r="AN21" s="0"/>
      <c r="AO21" s="28" t="n">
        <f aca="false">SUM(AB21:AN21)/3</f>
        <v>0.333333333333333</v>
      </c>
      <c r="AP21" s="3" t="n">
        <v>4.8</v>
      </c>
      <c r="AQ21" s="0"/>
      <c r="AR21" s="29" t="n">
        <v>0.5</v>
      </c>
      <c r="AS21" s="6" t="n">
        <v>3.3</v>
      </c>
      <c r="AT21" s="32" t="n">
        <f aca="false">MAX(AP21:AQ21)+MAX(AR21:AS21)+AO21</f>
        <v>8.43333333333333</v>
      </c>
      <c r="AU21" s="32" t="n">
        <f aca="false">Z21+AT21</f>
        <v>15.4</v>
      </c>
      <c r="AV21" s="43" t="n">
        <v>21</v>
      </c>
      <c r="AW21" s="44" t="s">
        <v>29</v>
      </c>
      <c r="AX21" s="32" t="n">
        <f aca="false">AV21+AU21</f>
        <v>36.4</v>
      </c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4"/>
      <c r="BU21" s="0"/>
      <c r="BV21" s="0"/>
      <c r="BW21" s="0"/>
      <c r="BX21" s="4"/>
      <c r="BY21" s="7"/>
      <c r="BZ21" s="3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8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0.1" hidden="false" customHeight="true" outlineLevel="0" collapsed="false">
      <c r="A22" s="25" t="n">
        <v>525490</v>
      </c>
      <c r="B22" s="10" t="s">
        <v>42</v>
      </c>
      <c r="C22" s="26"/>
      <c r="D22" s="26"/>
      <c r="E22" s="26"/>
      <c r="F22" s="0"/>
      <c r="G22" s="0"/>
      <c r="H22" s="0"/>
      <c r="I22" s="0"/>
      <c r="J22" s="0"/>
      <c r="K22" s="0"/>
      <c r="L22" s="0"/>
      <c r="M22" s="0"/>
      <c r="N22" s="0"/>
      <c r="O22" s="3" t="n">
        <f aca="false">SUM(C22:N22)</f>
        <v>0</v>
      </c>
      <c r="P22" s="3" t="n">
        <f aca="false">O22/3</f>
        <v>0</v>
      </c>
      <c r="Q22" s="3" t="n">
        <f aca="false">MAX(S22:U22)</f>
        <v>3</v>
      </c>
      <c r="R22" s="3" t="n">
        <f aca="false">MAX(V22:X22)</f>
        <v>3</v>
      </c>
      <c r="S22" s="3" t="n">
        <v>0.4</v>
      </c>
      <c r="T22" s="3" t="n">
        <v>3</v>
      </c>
      <c r="U22" s="0"/>
      <c r="V22" s="3" t="n">
        <v>3</v>
      </c>
      <c r="W22" s="0"/>
      <c r="X22" s="4"/>
      <c r="Y22" s="27" t="str">
        <f aca="false">IF(SUM(P22:R22)&gt;=5,"ano","ne")</f>
        <v>ano</v>
      </c>
      <c r="Z22" s="3" t="n">
        <f aca="false">SUM(P22:R22)</f>
        <v>6</v>
      </c>
      <c r="AB22" s="0"/>
      <c r="AC22" s="0"/>
      <c r="AD22" s="5" t="n">
        <v>1</v>
      </c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28" t="n">
        <f aca="false">SUM(AB22:AN22)/3</f>
        <v>0.333333333333333</v>
      </c>
      <c r="AP22" s="3" t="n">
        <v>2.1</v>
      </c>
      <c r="AQ22" s="0"/>
      <c r="AR22" s="29" t="n">
        <v>2.6</v>
      </c>
      <c r="AS22" s="4"/>
      <c r="AT22" s="32" t="n">
        <f aca="false">MAX(AP22:AQ22)+MAX(AR22:AS22)+AO22</f>
        <v>5.03333333333333</v>
      </c>
      <c r="AU22" s="30" t="n">
        <f aca="false">Z22+AT22</f>
        <v>11.0333333333333</v>
      </c>
      <c r="AV22" s="0"/>
      <c r="AW22" s="31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4"/>
      <c r="BU22" s="0"/>
      <c r="BV22" s="0"/>
      <c r="BW22" s="0"/>
      <c r="BX22" s="4"/>
      <c r="BY22" s="7"/>
      <c r="BZ22" s="3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8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56" customFormat="true" ht="20.1" hidden="false" customHeight="true" outlineLevel="0" collapsed="false">
      <c r="A23" s="25" t="n">
        <v>515734</v>
      </c>
      <c r="B23" s="10" t="s">
        <v>43</v>
      </c>
      <c r="C23" s="26"/>
      <c r="D23" s="26"/>
      <c r="E23" s="26" t="n">
        <v>1</v>
      </c>
      <c r="F23" s="2"/>
      <c r="G23" s="2" t="n">
        <v>0.3</v>
      </c>
      <c r="H23" s="2" t="n">
        <v>1</v>
      </c>
      <c r="I23" s="2"/>
      <c r="J23" s="2"/>
      <c r="K23" s="2"/>
      <c r="L23" s="2"/>
      <c r="M23" s="2"/>
      <c r="N23" s="2"/>
      <c r="O23" s="3" t="n">
        <f aca="false">SUM(C23:N23)</f>
        <v>2.3</v>
      </c>
      <c r="P23" s="3" t="n">
        <f aca="false">O23/3</f>
        <v>0.766666666666667</v>
      </c>
      <c r="Q23" s="3" t="n">
        <f aca="false">MAX(S23:U23)</f>
        <v>4.9</v>
      </c>
      <c r="R23" s="3" t="n">
        <f aca="false">MAX(V23:X23)</f>
        <v>4</v>
      </c>
      <c r="S23" s="3" t="n">
        <v>4.9</v>
      </c>
      <c r="T23" s="3"/>
      <c r="U23" s="3"/>
      <c r="V23" s="3" t="n">
        <v>4</v>
      </c>
      <c r="W23" s="3"/>
      <c r="X23" s="4"/>
      <c r="Y23" s="27" t="str">
        <f aca="false">IF(SUM(P23:R23)&gt;=5,"ano","ne")</f>
        <v>ano</v>
      </c>
      <c r="Z23" s="3" t="n">
        <f aca="false">SUM(P23:R23)</f>
        <v>9.66666666666667</v>
      </c>
      <c r="AB23" s="57"/>
      <c r="AC23" s="5"/>
      <c r="AD23" s="5" t="n">
        <v>1</v>
      </c>
      <c r="AE23" s="5"/>
      <c r="AF23" s="5"/>
      <c r="AG23" s="5"/>
      <c r="AH23" s="5"/>
      <c r="AI23" s="5" t="n">
        <v>1</v>
      </c>
      <c r="AJ23" s="5"/>
      <c r="AK23" s="5"/>
      <c r="AL23" s="5"/>
      <c r="AM23" s="5"/>
      <c r="AN23" s="5"/>
      <c r="AO23" s="28" t="n">
        <f aca="false">SUM(AB23:AN23)/3</f>
        <v>0.666666666666667</v>
      </c>
      <c r="AP23" s="3" t="n">
        <v>4.7</v>
      </c>
      <c r="AQ23" s="3"/>
      <c r="AR23" s="6" t="n">
        <v>1.7</v>
      </c>
      <c r="AS23" s="4"/>
      <c r="AT23" s="32" t="n">
        <f aca="false">MAX(AP23:AQ23)+MAX(AR23:AS23)+AO23</f>
        <v>7.06666666666667</v>
      </c>
      <c r="AU23" s="32" t="n">
        <f aca="false">Z23+AT23</f>
        <v>16.7333333333333</v>
      </c>
      <c r="AV23" s="61" t="n">
        <v>14.2</v>
      </c>
      <c r="AW23" s="44" t="s">
        <v>44</v>
      </c>
      <c r="AX23" s="32" t="n">
        <f aca="false">AV23+AU23</f>
        <v>30.9333333333333</v>
      </c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4"/>
      <c r="BU23" s="4"/>
      <c r="BV23" s="3"/>
      <c r="BW23" s="3"/>
      <c r="BX23" s="4"/>
      <c r="BY23" s="7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</row>
    <row r="24" customFormat="false" ht="20.1" hidden="false" customHeight="true" outlineLevel="0" collapsed="false">
      <c r="A24" s="25" t="n">
        <v>486715</v>
      </c>
      <c r="B24" s="10" t="s">
        <v>45</v>
      </c>
      <c r="C24" s="26"/>
      <c r="D24" s="26"/>
      <c r="E24" s="26" t="n">
        <v>1</v>
      </c>
      <c r="F24" s="0"/>
      <c r="G24" s="2" t="n">
        <v>1</v>
      </c>
      <c r="H24" s="2" t="n">
        <v>1</v>
      </c>
      <c r="I24" s="2" t="n">
        <v>1</v>
      </c>
      <c r="O24" s="3" t="n">
        <f aca="false">SUM(C24:N24)</f>
        <v>4</v>
      </c>
      <c r="P24" s="3" t="n">
        <f aca="false">O24/3</f>
        <v>1.33333333333333</v>
      </c>
      <c r="Q24" s="3" t="n">
        <f aca="false">MAX(S24:U24)</f>
        <v>5</v>
      </c>
      <c r="R24" s="3" t="n">
        <f aca="false">MAX(V24:X24)</f>
        <v>5</v>
      </c>
      <c r="S24" s="3" t="n">
        <v>5</v>
      </c>
      <c r="V24" s="3" t="n">
        <v>5</v>
      </c>
      <c r="X24" s="4"/>
      <c r="Y24" s="27" t="str">
        <f aca="false">IF(SUM(P24:R24)&gt;=5,"ano","ne")</f>
        <v>ano</v>
      </c>
      <c r="Z24" s="3" t="n">
        <f aca="false">SUM(P24:R24)</f>
        <v>11.3333333333333</v>
      </c>
      <c r="AD24" s="0"/>
      <c r="AI24" s="0"/>
      <c r="AO24" s="28" t="n">
        <f aca="false">SUM(AB24:AN24)/3</f>
        <v>0</v>
      </c>
      <c r="AP24" s="3" t="n">
        <v>5</v>
      </c>
      <c r="AR24" s="29" t="n">
        <v>4.8</v>
      </c>
      <c r="AS24" s="4"/>
      <c r="AT24" s="32" t="n">
        <f aca="false">MAX(AP24:AQ24)+MAX(AR24:AS24)+AO24</f>
        <v>9.8</v>
      </c>
      <c r="AU24" s="30" t="n">
        <f aca="false">Z24+AT24</f>
        <v>21.1333333333333</v>
      </c>
      <c r="AV24" s="0"/>
      <c r="AW24" s="31"/>
      <c r="AX24" s="0"/>
      <c r="BT24" s="4"/>
      <c r="BU24" s="0"/>
      <c r="BX24" s="4"/>
      <c r="BY24" s="7"/>
      <c r="BZ24" s="3"/>
      <c r="IN24" s="8"/>
    </row>
    <row r="25" s="24" customFormat="true" ht="20.1" hidden="false" customHeight="true" outlineLevel="0" collapsed="false">
      <c r="A25" s="12" t="n">
        <v>525588</v>
      </c>
      <c r="B25" s="13" t="s">
        <v>46</v>
      </c>
      <c r="C25" s="62"/>
      <c r="D25" s="62"/>
      <c r="E25" s="62"/>
      <c r="F25" s="46"/>
      <c r="G25" s="46"/>
      <c r="H25" s="46"/>
      <c r="I25" s="46"/>
      <c r="J25" s="15"/>
      <c r="K25" s="15"/>
      <c r="L25" s="15"/>
      <c r="M25" s="15"/>
      <c r="N25" s="15"/>
      <c r="O25" s="16" t="n">
        <f aca="false">SUM(C25:N25)</f>
        <v>0</v>
      </c>
      <c r="P25" s="16" t="n">
        <f aca="false">O25/3</f>
        <v>0</v>
      </c>
      <c r="Q25" s="16" t="n">
        <f aca="false">MAX(S25:U25)</f>
        <v>4</v>
      </c>
      <c r="R25" s="16" t="n">
        <f aca="false">MAX(V25:X25)</f>
        <v>2.2</v>
      </c>
      <c r="S25" s="16" t="n">
        <v>4</v>
      </c>
      <c r="T25" s="16"/>
      <c r="U25" s="16"/>
      <c r="V25" s="16" t="n">
        <v>2.2</v>
      </c>
      <c r="W25" s="16"/>
      <c r="X25" s="17"/>
      <c r="Y25" s="18" t="str">
        <f aca="false">IF(SUM(P25:R25)&gt;=5,"ano","ne")</f>
        <v>ano</v>
      </c>
      <c r="Z25" s="16" t="n">
        <f aca="false">SUM(P25:R25)</f>
        <v>6.2</v>
      </c>
      <c r="AA25" s="46"/>
      <c r="AB25" s="19"/>
      <c r="AC25" s="19"/>
      <c r="AD25" s="46"/>
      <c r="AE25" s="19"/>
      <c r="AF25" s="19"/>
      <c r="AG25" s="19"/>
      <c r="AH25" s="19"/>
      <c r="AI25" s="46"/>
      <c r="AJ25" s="19"/>
      <c r="AK25" s="19"/>
      <c r="AL25" s="19"/>
      <c r="AM25" s="19"/>
      <c r="AN25" s="19"/>
      <c r="AO25" s="20" t="n">
        <f aca="false">SUM(AB25:AN25)/3</f>
        <v>0</v>
      </c>
      <c r="AP25" s="46"/>
      <c r="AQ25" s="16"/>
      <c r="AR25" s="46"/>
      <c r="AS25" s="16"/>
      <c r="AT25" s="21" t="n">
        <f aca="false">MAX(AP25:AQ25)+MAX(AR25:AS25)+AO25</f>
        <v>0</v>
      </c>
      <c r="AU25" s="21" t="n">
        <f aca="false">Z25+AT25</f>
        <v>6.2</v>
      </c>
      <c r="AV25" s="46"/>
      <c r="AW25" s="22"/>
      <c r="AX25" s="4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7"/>
      <c r="BU25" s="16"/>
      <c r="BV25" s="16"/>
      <c r="BW25" s="16"/>
      <c r="BX25" s="17"/>
      <c r="BY25" s="23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</row>
    <row r="26" customFormat="false" ht="20.1" hidden="false" customHeight="true" outlineLevel="0" collapsed="false">
      <c r="A26" s="25" t="n">
        <v>525586</v>
      </c>
      <c r="B26" s="10" t="s">
        <v>47</v>
      </c>
      <c r="C26" s="63"/>
      <c r="D26" s="63"/>
      <c r="E26" s="63"/>
      <c r="F26" s="2" t="n">
        <v>1</v>
      </c>
      <c r="G26" s="0"/>
      <c r="H26" s="0"/>
      <c r="I26" s="0"/>
      <c r="O26" s="3" t="n">
        <f aca="false">SUM(C26:N26)</f>
        <v>1</v>
      </c>
      <c r="P26" s="3" t="n">
        <f aca="false">O26/3</f>
        <v>0.333333333333333</v>
      </c>
      <c r="Q26" s="3" t="n">
        <f aca="false">MAX(S26:U26)</f>
        <v>5</v>
      </c>
      <c r="R26" s="3" t="n">
        <f aca="false">MAX(V26:X26)</f>
        <v>4.1</v>
      </c>
      <c r="S26" s="3" t="n">
        <v>5</v>
      </c>
      <c r="V26" s="3" t="n">
        <v>4.1</v>
      </c>
      <c r="X26" s="4"/>
      <c r="Y26" s="27" t="str">
        <f aca="false">IF(SUM(P26:R26)&gt;=5,"ano","ne")</f>
        <v>ano</v>
      </c>
      <c r="Z26" s="3" t="n">
        <f aca="false">SUM(P26:R26)</f>
        <v>9.43333333333333</v>
      </c>
      <c r="AD26" s="0"/>
      <c r="AI26" s="5" t="n">
        <v>1</v>
      </c>
      <c r="AO26" s="28" t="n">
        <f aca="false">SUM(AB26:AN26)/3</f>
        <v>0.333333333333333</v>
      </c>
      <c r="AP26" s="3" t="n">
        <v>4</v>
      </c>
      <c r="AR26" s="6" t="n">
        <v>3.5</v>
      </c>
      <c r="AT26" s="32" t="n">
        <f aca="false">MAX(AP26:AQ26)+MAX(AR26:AS26)+AO26</f>
        <v>7.83333333333333</v>
      </c>
      <c r="AU26" s="32" t="n">
        <f aca="false">Z26+AT26</f>
        <v>17.2666666666667</v>
      </c>
      <c r="AV26" s="61" t="n">
        <v>19.5</v>
      </c>
      <c r="AW26" s="44" t="s">
        <v>29</v>
      </c>
      <c r="AX26" s="32" t="n">
        <f aca="false">AV26+AU26</f>
        <v>36.7666666666667</v>
      </c>
      <c r="BT26" s="4"/>
      <c r="BU26" s="3"/>
      <c r="BX26" s="4"/>
      <c r="BY26" s="7"/>
      <c r="BZ26" s="3"/>
      <c r="IN26" s="8"/>
    </row>
    <row r="27" customFormat="false" ht="20.1" hidden="false" customHeight="true" outlineLevel="0" collapsed="false">
      <c r="A27" s="25" t="n">
        <v>525542</v>
      </c>
      <c r="B27" s="64" t="s">
        <v>48</v>
      </c>
      <c r="C27" s="65"/>
      <c r="D27" s="65"/>
      <c r="E27" s="65" t="n">
        <v>1</v>
      </c>
      <c r="F27" s="2" t="n">
        <v>1</v>
      </c>
      <c r="G27" s="2" t="n">
        <v>1</v>
      </c>
      <c r="H27" s="2" t="n">
        <v>1</v>
      </c>
      <c r="I27" s="2" t="n">
        <v>1</v>
      </c>
      <c r="O27" s="3" t="n">
        <f aca="false">SUM(C27:N27)</f>
        <v>5</v>
      </c>
      <c r="P27" s="3" t="n">
        <f aca="false">O27/3</f>
        <v>1.66666666666667</v>
      </c>
      <c r="Q27" s="3" t="n">
        <f aca="false">MAX(S27:U27)</f>
        <v>5</v>
      </c>
      <c r="R27" s="3" t="n">
        <f aca="false">MAX(V27:X27)</f>
        <v>4.8</v>
      </c>
      <c r="S27" s="3" t="n">
        <v>5</v>
      </c>
      <c r="V27" s="3" t="n">
        <v>4.8</v>
      </c>
      <c r="X27" s="4"/>
      <c r="Y27" s="27" t="str">
        <f aca="false">IF(SUM(P27:R27)&gt;=5,"ano","ne")</f>
        <v>ano</v>
      </c>
      <c r="Z27" s="3" t="n">
        <f aca="false">SUM(P27:R27)</f>
        <v>11.4666666666667</v>
      </c>
      <c r="AD27" s="5" t="n">
        <v>1</v>
      </c>
      <c r="AO27" s="28" t="n">
        <f aca="false">SUM(AB27:AN27)/3</f>
        <v>0.333333333333333</v>
      </c>
      <c r="AP27" s="3" t="n">
        <v>4.2</v>
      </c>
      <c r="AR27" s="6" t="n">
        <v>4.9</v>
      </c>
      <c r="AT27" s="32" t="n">
        <f aca="false">MAX(AP27:AQ27)+MAX(AR27:AS27)+AO27</f>
        <v>9.43333333333334</v>
      </c>
      <c r="AU27" s="30" t="n">
        <f aca="false">Z27+AT27</f>
        <v>20.9</v>
      </c>
      <c r="AW27" s="31"/>
      <c r="BT27" s="4"/>
      <c r="BU27" s="3"/>
      <c r="BX27" s="4"/>
      <c r="BY27" s="7"/>
      <c r="BZ27" s="3"/>
      <c r="IN27" s="8"/>
    </row>
    <row r="28" customFormat="false" ht="20.1" hidden="false" customHeight="true" outlineLevel="0" collapsed="false">
      <c r="A28" s="66" t="n">
        <v>506896</v>
      </c>
      <c r="B28" s="67" t="s">
        <v>49</v>
      </c>
      <c r="C28" s="63"/>
      <c r="D28" s="63"/>
      <c r="E28" s="63"/>
      <c r="F28" s="63"/>
      <c r="Z28" s="3" t="n">
        <v>5.93333333333333</v>
      </c>
      <c r="AD28" s="5" t="n">
        <v>1</v>
      </c>
      <c r="AO28" s="28" t="n">
        <f aca="false">SUM(AB28:AN28)/3</f>
        <v>0.333333333333333</v>
      </c>
      <c r="AR28" s="6" t="n">
        <v>1.9</v>
      </c>
      <c r="AT28" s="30" t="n">
        <f aca="false">MAX(AP28:AQ28)+MAX(AR28:AS28)+AO28</f>
        <v>2.23333333333333</v>
      </c>
      <c r="AU28" s="30" t="n">
        <f aca="false">Z28+AT28</f>
        <v>8.16666666666666</v>
      </c>
      <c r="AW28" s="31"/>
    </row>
  </sheetData>
  <printOptions headings="false" gridLines="false" gridLinesSet="true" horizontalCentered="false" verticalCentered="false"/>
  <pageMargins left="0.770138888888889" right="0.25" top="0.590277777777778" bottom="0.44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2020-10-13T15:56:30Z</dcterms:created>
  <dc:creator>Lenka</dc:creator>
  <dc:description/>
  <dc:language>en-US</dc:language>
  <cp:lastModifiedBy/>
  <dcterms:modified xsi:type="dcterms:W3CDTF">2022-06-06T16:36:32Z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