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270" windowHeight="7890" activeTab="3"/>
  </bookViews>
  <sheets>
    <sheet name="Zadání" sheetId="2" r:id="rId1"/>
    <sheet name="Korelace" sheetId="4" r:id="rId2"/>
    <sheet name="Regrese" sheetId="6" r:id="rId3"/>
    <sheet name="Vícerozměrná regrese" sheetId="7" r:id="rId4"/>
  </sheets>
  <calcPr calcId="125725"/>
</workbook>
</file>

<file path=xl/calcChain.xml><?xml version="1.0" encoding="utf-8"?>
<calcChain xmlns="http://schemas.openxmlformats.org/spreadsheetml/2006/main">
  <c r="M11" i="6"/>
  <c r="M15"/>
  <c r="M13"/>
</calcChain>
</file>

<file path=xl/sharedStrings.xml><?xml version="1.0" encoding="utf-8"?>
<sst xmlns="http://schemas.openxmlformats.org/spreadsheetml/2006/main" count="122" uniqueCount="85">
  <si>
    <r>
      <t xml:space="preserve">1. Použijte neparametrický Spearmanův korelační koeficient pro vyjádření korelace všech dvojic proměnných na listu </t>
    </r>
    <r>
      <rPr>
        <b/>
        <sz val="11"/>
        <color theme="1"/>
        <rFont val="Calibri"/>
        <family val="2"/>
        <charset val="238"/>
        <scheme val="minor"/>
      </rPr>
      <t>Korelace</t>
    </r>
    <r>
      <rPr>
        <sz val="11"/>
        <color theme="1"/>
        <rFont val="Calibri"/>
        <family val="2"/>
        <charset val="238"/>
        <scheme val="minor"/>
      </rPr>
      <t>.</t>
    </r>
  </si>
  <si>
    <t>2. Testujte normalitu u jednotlivých proměnných.</t>
  </si>
  <si>
    <t>3. U proměnných s normálním rozdělením testujte korelaci rovněž za použití Personova parametrického korelačního koeficientu.</t>
  </si>
  <si>
    <t>4. Porovnejte předešlé výsledky.</t>
  </si>
  <si>
    <r>
      <t xml:space="preserve">5. Pomocí metody lineární regese odhadněte výsledky měření místo chybějících hodnot na listu </t>
    </r>
    <r>
      <rPr>
        <b/>
        <sz val="11"/>
        <color theme="1"/>
        <rFont val="Calibri"/>
        <family val="2"/>
        <charset val="238"/>
        <scheme val="minor"/>
      </rPr>
      <t>Regrese</t>
    </r>
    <r>
      <rPr>
        <sz val="11"/>
        <color theme="1"/>
        <rFont val="Calibri"/>
        <family val="2"/>
        <charset val="238"/>
        <scheme val="minor"/>
      </rPr>
      <t>.</t>
    </r>
  </si>
  <si>
    <t>naphthalene</t>
  </si>
  <si>
    <t>acenaphtylene</t>
  </si>
  <si>
    <t>acenaphtene</t>
  </si>
  <si>
    <t>fluorene</t>
  </si>
  <si>
    <t>phenantrene</t>
  </si>
  <si>
    <t>anthracene</t>
  </si>
  <si>
    <t>PCB 153</t>
  </si>
  <si>
    <t>PCB 180</t>
  </si>
  <si>
    <t>Korelační koeficient r</t>
  </si>
  <si>
    <t>Spearmanův korelační koefiient:</t>
  </si>
  <si>
    <t>Pearsonův korelační koeficient:</t>
  </si>
  <si>
    <t>Konstantní část (hodnota v x=0)</t>
  </si>
  <si>
    <t>Sklon regresní přímky</t>
  </si>
  <si>
    <r>
      <t>Existuje nějaký vztah mezi r a R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?</t>
    </r>
  </si>
  <si>
    <r>
      <t>Učete konstantní část a sklon regresní přímky, R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výsledného modelu a Pearsonův korelační koeficient.</t>
    </r>
  </si>
  <si>
    <r>
      <t>R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regresního modelu (přímky)</t>
    </r>
  </si>
  <si>
    <r>
      <t>6. Stanovte R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lineární regrese, pearsonovu korelaci obou proměnných a diskutujte jejich vzájemný vztah.</t>
    </r>
  </si>
  <si>
    <t>Ověřte výsledek pomocí odpovídajících funkcí v Excelu.</t>
  </si>
  <si>
    <t>Pomocí metody lineární regese a software Statistica odhadněte ze znalosti koncentrací PCB 153 výsledky měření PCB 180 místo chybějících hodnot.</t>
  </si>
  <si>
    <t>Statistica</t>
  </si>
  <si>
    <t>Excel</t>
  </si>
  <si>
    <t>nazev</t>
  </si>
  <si>
    <t>zuj</t>
  </si>
  <si>
    <t>obyvatel</t>
  </si>
  <si>
    <t>stari</t>
  </si>
  <si>
    <t>plyn</t>
  </si>
  <si>
    <t>katastr</t>
  </si>
  <si>
    <t>zahrady</t>
  </si>
  <si>
    <t>skoly</t>
  </si>
  <si>
    <t>nemoc</t>
  </si>
  <si>
    <t>podnik</t>
  </si>
  <si>
    <t>nezam</t>
  </si>
  <si>
    <t>trava</t>
  </si>
  <si>
    <t>status</t>
  </si>
  <si>
    <t>delka</t>
  </si>
  <si>
    <t>sirka</t>
  </si>
  <si>
    <t>Adamov</t>
  </si>
  <si>
    <t>Město</t>
  </si>
  <si>
    <t>Bílá Voda</t>
  </si>
  <si>
    <t>Obec</t>
  </si>
  <si>
    <t>Blatnička</t>
  </si>
  <si>
    <t>Brno</t>
  </si>
  <si>
    <t>Statutární město</t>
  </si>
  <si>
    <t>Cetenov</t>
  </si>
  <si>
    <t>Čáslav</t>
  </si>
  <si>
    <t>Česká Třebová</t>
  </si>
  <si>
    <t>Dobrá Voda u Českých Budějovic</t>
  </si>
  <si>
    <t>Domamil</t>
  </si>
  <si>
    <t>Domažlice</t>
  </si>
  <si>
    <t>Frýdek-Místek</t>
  </si>
  <si>
    <t>Hamr na Jezeře</t>
  </si>
  <si>
    <t>Horní Lideč</t>
  </si>
  <si>
    <t>Hradec nad Svitavou</t>
  </si>
  <si>
    <t>Jamné nad Orlicí</t>
  </si>
  <si>
    <t>Jeseník</t>
  </si>
  <si>
    <t>Jevíčko</t>
  </si>
  <si>
    <t>Kladno</t>
  </si>
  <si>
    <t>Lenešice</t>
  </si>
  <si>
    <t>Liberec</t>
  </si>
  <si>
    <t>Malinová</t>
  </si>
  <si>
    <t>Nepomyšl</t>
  </si>
  <si>
    <t>Městys</t>
  </si>
  <si>
    <t>Neveklov</t>
  </si>
  <si>
    <t>Olomouc</t>
  </si>
  <si>
    <t>Ostroměř</t>
  </si>
  <si>
    <t>Pernink</t>
  </si>
  <si>
    <t>Praha</t>
  </si>
  <si>
    <t>Hlavní město</t>
  </si>
  <si>
    <t>Vlastec</t>
  </si>
  <si>
    <t>Volárna</t>
  </si>
  <si>
    <t>Žulová</t>
  </si>
  <si>
    <t>počet obyvatel (obyvatel), podíl důchodců (stari), počet ekonomických subjektů (podnik), zeměpisná délka (delka) a šířka (sirka).</t>
  </si>
  <si>
    <t xml:space="preserve">Na níže uvedeném vzorku obcí testujte (v software Statistica), zda lze nezaměstnanost (nezam) vyjádřit jako lineární kombinaci následujících prediktorů (faktorů): </t>
  </si>
  <si>
    <t>Z prediktorů vyberte pouze statisticky významné (p &lt; 0,05) a analýzu opakujte. Výsledky uveďte do tabulky níže.</t>
  </si>
  <si>
    <t>Název prediktoru</t>
  </si>
  <si>
    <t>intercept</t>
  </si>
  <si>
    <t>velikost</t>
  </si>
  <si>
    <t>p</t>
  </si>
  <si>
    <r>
      <t xml:space="preserve">7. Na listu </t>
    </r>
    <r>
      <rPr>
        <b/>
        <sz val="11"/>
        <color theme="1"/>
        <rFont val="Calibri"/>
        <family val="2"/>
        <charset val="238"/>
        <scheme val="minor"/>
      </rPr>
      <t>Vícerozměrná regrese</t>
    </r>
    <r>
      <rPr>
        <sz val="11"/>
        <color theme="1"/>
        <rFont val="Calibri"/>
        <family val="2"/>
        <charset val="238"/>
        <scheme val="minor"/>
      </rPr>
      <t xml:space="preserve"> spočtěte statistickou významnost prediktorů nezaměstnanosti na vzorku 30 obcí.</t>
    </r>
  </si>
  <si>
    <t>8. Opakujte analýzu pouze s významnými prediktory.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</si>
</sst>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4" borderId="0" xfId="0" applyFill="1"/>
    <xf numFmtId="0" fontId="1" fillId="3" borderId="2" xfId="0" applyFont="1" applyFill="1" applyBorder="1"/>
    <xf numFmtId="0" fontId="1" fillId="3" borderId="3" xfId="0" applyFont="1" applyFill="1" applyBorder="1"/>
    <xf numFmtId="0" fontId="0" fillId="4" borderId="0" xfId="0" applyFill="1" applyBorder="1"/>
    <xf numFmtId="0" fontId="0" fillId="3" borderId="3" xfId="0" applyFill="1" applyBorder="1"/>
    <xf numFmtId="164" fontId="0" fillId="3" borderId="4" xfId="0" applyNumberFormat="1" applyFill="1" applyBorder="1"/>
    <xf numFmtId="164" fontId="0" fillId="3" borderId="0" xfId="0" applyNumberFormat="1" applyFill="1" applyBorder="1"/>
    <xf numFmtId="164" fontId="0" fillId="3" borderId="6" xfId="0" applyNumberFormat="1" applyFill="1" applyBorder="1"/>
    <xf numFmtId="164" fontId="0" fillId="3" borderId="7" xfId="0" applyNumberFormat="1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3" xfId="0" applyFill="1" applyBorder="1"/>
    <xf numFmtId="164" fontId="3" fillId="3" borderId="5" xfId="1" applyNumberFormat="1" applyFont="1" applyFill="1" applyBorder="1" applyAlignment="1"/>
    <xf numFmtId="164" fontId="3" fillId="3" borderId="8" xfId="1" applyNumberFormat="1" applyFont="1" applyFill="1" applyBorder="1" applyAlignment="1"/>
    <xf numFmtId="0" fontId="1" fillId="3" borderId="1" xfId="0" applyFont="1" applyFill="1" applyBorder="1"/>
    <xf numFmtId="2" fontId="0" fillId="3" borderId="4" xfId="0" applyNumberFormat="1" applyFill="1" applyBorder="1"/>
    <xf numFmtId="2" fontId="0" fillId="3" borderId="5" xfId="0" applyNumberFormat="1" applyFill="1" applyBorder="1"/>
    <xf numFmtId="2" fontId="0" fillId="3" borderId="6" xfId="0" applyNumberFormat="1" applyFill="1" applyBorder="1"/>
    <xf numFmtId="2" fontId="0" fillId="5" borderId="5" xfId="0" applyNumberFormat="1" applyFill="1" applyBorder="1"/>
    <xf numFmtId="2" fontId="0" fillId="5" borderId="8" xfId="0" applyNumberFormat="1" applyFill="1" applyBorder="1"/>
    <xf numFmtId="0" fontId="0" fillId="5" borderId="14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2" fontId="0" fillId="4" borderId="0" xfId="0" applyNumberFormat="1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</cellXfs>
  <cellStyles count="2">
    <cellStyle name="normální" xfId="0" builtinId="0"/>
    <cellStyle name="normální_List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11"/>
  <sheetViews>
    <sheetView workbookViewId="0">
      <selection activeCell="G6" sqref="G6"/>
    </sheetView>
  </sheetViews>
  <sheetFormatPr defaultRowHeight="15"/>
  <cols>
    <col min="1" max="1" width="4.85546875" style="1" customWidth="1"/>
    <col min="2" max="2" width="2.42578125" style="1" customWidth="1"/>
    <col min="3" max="16384" width="9.140625" style="1"/>
  </cols>
  <sheetData>
    <row r="2" spans="2:16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2:16">
      <c r="B3" s="3"/>
      <c r="C3" s="3" t="s">
        <v>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>
      <c r="B4" s="3"/>
      <c r="C4" s="3" t="s">
        <v>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2:16">
      <c r="B5" s="3"/>
      <c r="C5" s="3" t="s">
        <v>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>
      <c r="B6" s="3"/>
      <c r="C6" s="3" t="s">
        <v>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2:16">
      <c r="B7" s="3"/>
      <c r="C7" s="3" t="s">
        <v>4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2:16" ht="17.25">
      <c r="B8" s="3"/>
      <c r="C8" s="3" t="s">
        <v>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2:16">
      <c r="B9" s="3"/>
      <c r="C9" s="3" t="s">
        <v>83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16" ht="15" customHeight="1">
      <c r="B10" s="3"/>
      <c r="C10" s="3" t="s">
        <v>84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2:16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Q105"/>
  <sheetViews>
    <sheetView topLeftCell="A2" workbookViewId="0">
      <selection activeCell="C4" sqref="C4:H4"/>
    </sheetView>
  </sheetViews>
  <sheetFormatPr defaultRowHeight="15"/>
  <cols>
    <col min="1" max="1" width="9.140625" style="1"/>
    <col min="2" max="2" width="4" style="1" customWidth="1"/>
    <col min="3" max="8" width="13.85546875" style="1" customWidth="1"/>
    <col min="9" max="9" width="9.140625" style="1"/>
    <col min="10" max="16" width="14.5703125" style="1" customWidth="1"/>
    <col min="17" max="16384" width="9.140625" style="1"/>
  </cols>
  <sheetData>
    <row r="2" spans="2:17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2:17" ht="15.75" thickBot="1">
      <c r="B3" s="3"/>
      <c r="C3" s="3"/>
      <c r="D3" s="3"/>
      <c r="E3" s="3"/>
      <c r="F3" s="3"/>
      <c r="G3" s="3"/>
      <c r="H3" s="3"/>
      <c r="I3" s="3"/>
      <c r="J3" s="3" t="s">
        <v>14</v>
      </c>
      <c r="K3" s="3"/>
      <c r="L3" s="3"/>
      <c r="M3" s="3"/>
      <c r="N3" s="3"/>
      <c r="O3" s="3"/>
      <c r="P3" s="3"/>
      <c r="Q3" s="3"/>
    </row>
    <row r="4" spans="2:17">
      <c r="B4" s="3"/>
      <c r="C4" s="28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5" t="s">
        <v>10</v>
      </c>
      <c r="I4" s="3"/>
      <c r="J4" s="12"/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4" t="s">
        <v>10</v>
      </c>
      <c r="Q4" s="3"/>
    </row>
    <row r="5" spans="2:17">
      <c r="B5" s="3"/>
      <c r="C5" s="8">
        <v>0.33500000000000002</v>
      </c>
      <c r="D5" s="9">
        <v>3.4000000000000002E-2</v>
      </c>
      <c r="E5" s="9">
        <v>4.9000000000000002E-2</v>
      </c>
      <c r="F5" s="9">
        <v>1.321</v>
      </c>
      <c r="G5" s="9">
        <v>2.3889999999999998</v>
      </c>
      <c r="H5" s="26">
        <v>2.5436934747119775</v>
      </c>
      <c r="I5" s="3"/>
      <c r="J5" s="15" t="s">
        <v>5</v>
      </c>
      <c r="K5" s="23"/>
      <c r="L5" s="24"/>
      <c r="M5" s="24"/>
      <c r="N5" s="24"/>
      <c r="O5" s="24"/>
      <c r="P5" s="25"/>
      <c r="Q5" s="3"/>
    </row>
    <row r="6" spans="2:17">
      <c r="B6" s="3"/>
      <c r="C6" s="8">
        <v>0.154</v>
      </c>
      <c r="D6" s="9">
        <v>2.4E-2</v>
      </c>
      <c r="E6" s="9">
        <v>2.7E-2</v>
      </c>
      <c r="F6" s="9">
        <v>0.20300000000000001</v>
      </c>
      <c r="G6" s="9">
        <v>4.3499999999999996</v>
      </c>
      <c r="H6" s="26">
        <v>4.2335797333183143</v>
      </c>
      <c r="I6" s="3"/>
      <c r="J6" s="15" t="s">
        <v>6</v>
      </c>
      <c r="K6" s="21"/>
      <c r="L6" s="16"/>
      <c r="M6" s="16"/>
      <c r="N6" s="16"/>
      <c r="O6" s="16"/>
      <c r="P6" s="17"/>
      <c r="Q6" s="3"/>
    </row>
    <row r="7" spans="2:17">
      <c r="B7" s="3"/>
      <c r="C7" s="8">
        <v>1.9570000000000001</v>
      </c>
      <c r="D7" s="9">
        <v>0.63200000000000001</v>
      </c>
      <c r="E7" s="9">
        <v>0.36299999999999999</v>
      </c>
      <c r="F7" s="9">
        <v>3.1240000000000001</v>
      </c>
      <c r="G7" s="9">
        <v>4.7480000000000002</v>
      </c>
      <c r="H7" s="26">
        <v>4.6399879456954229</v>
      </c>
      <c r="I7" s="3"/>
      <c r="J7" s="15" t="s">
        <v>7</v>
      </c>
      <c r="K7" s="21"/>
      <c r="L7" s="16"/>
      <c r="M7" s="16"/>
      <c r="N7" s="16"/>
      <c r="O7" s="16"/>
      <c r="P7" s="17"/>
      <c r="Q7" s="3"/>
    </row>
    <row r="8" spans="2:17">
      <c r="B8" s="3"/>
      <c r="C8" s="8">
        <v>1.3109999999999999</v>
      </c>
      <c r="D8" s="9">
        <v>0.60699999999999998</v>
      </c>
      <c r="E8" s="9">
        <v>0.25700000000000001</v>
      </c>
      <c r="F8" s="9">
        <v>3.0960000000000001</v>
      </c>
      <c r="G8" s="9">
        <v>4.5119999999999996</v>
      </c>
      <c r="H8" s="26">
        <v>4.2876228105967291</v>
      </c>
      <c r="I8" s="3"/>
      <c r="J8" s="15" t="s">
        <v>8</v>
      </c>
      <c r="K8" s="21"/>
      <c r="L8" s="16"/>
      <c r="M8" s="16"/>
      <c r="N8" s="16"/>
      <c r="O8" s="16"/>
      <c r="P8" s="17"/>
      <c r="Q8" s="3"/>
    </row>
    <row r="9" spans="2:17">
      <c r="B9" s="3"/>
      <c r="C9" s="8">
        <v>2.423</v>
      </c>
      <c r="D9" s="9">
        <v>0.78300000000000003</v>
      </c>
      <c r="E9" s="9">
        <v>0.5</v>
      </c>
      <c r="F9" s="9">
        <v>4.5490000000000004</v>
      </c>
      <c r="G9" s="9">
        <v>7.9960000000000004</v>
      </c>
      <c r="H9" s="26">
        <v>8.1434972998977457</v>
      </c>
      <c r="I9" s="3"/>
      <c r="J9" s="15" t="s">
        <v>9</v>
      </c>
      <c r="K9" s="21"/>
      <c r="L9" s="16"/>
      <c r="M9" s="16"/>
      <c r="N9" s="16"/>
      <c r="O9" s="16"/>
      <c r="P9" s="17"/>
      <c r="Q9" s="3"/>
    </row>
    <row r="10" spans="2:17" ht="15.75" thickBot="1">
      <c r="B10" s="3"/>
      <c r="C10" s="8">
        <v>0.997</v>
      </c>
      <c r="D10" s="9">
        <v>0.90600000000000003</v>
      </c>
      <c r="E10" s="9">
        <v>0.217</v>
      </c>
      <c r="F10" s="9">
        <v>1.2569999999999999</v>
      </c>
      <c r="G10" s="9">
        <v>2.5609999999999999</v>
      </c>
      <c r="H10" s="26">
        <v>2.5095875308962725</v>
      </c>
      <c r="I10" s="3"/>
      <c r="J10" s="18" t="s">
        <v>10</v>
      </c>
      <c r="K10" s="22"/>
      <c r="L10" s="19"/>
      <c r="M10" s="19"/>
      <c r="N10" s="19"/>
      <c r="O10" s="19"/>
      <c r="P10" s="20"/>
      <c r="Q10" s="3"/>
    </row>
    <row r="11" spans="2:17">
      <c r="B11" s="3"/>
      <c r="C11" s="8">
        <v>2.7269999999999999</v>
      </c>
      <c r="D11" s="9">
        <v>0.23899999999999999</v>
      </c>
      <c r="E11" s="9">
        <v>0.22</v>
      </c>
      <c r="F11" s="9">
        <v>2.1560000000000001</v>
      </c>
      <c r="G11" s="9">
        <v>3.2</v>
      </c>
      <c r="H11" s="26">
        <v>2.9186118908173198</v>
      </c>
      <c r="I11" s="3"/>
      <c r="J11" s="3"/>
      <c r="K11" s="3"/>
      <c r="L11" s="3"/>
      <c r="M11" s="3"/>
      <c r="N11" s="3"/>
      <c r="O11" s="3"/>
      <c r="P11" s="3"/>
      <c r="Q11" s="3"/>
    </row>
    <row r="12" spans="2:17">
      <c r="B12" s="3"/>
      <c r="C12" s="8">
        <v>0.187</v>
      </c>
      <c r="D12" s="9">
        <v>0.05</v>
      </c>
      <c r="E12" s="9">
        <v>3.1E-2</v>
      </c>
      <c r="F12" s="9">
        <v>0.28299999999999997</v>
      </c>
      <c r="G12" s="9">
        <v>4.5179999999999998</v>
      </c>
      <c r="H12" s="26">
        <v>4.6901942132535366</v>
      </c>
      <c r="I12" s="3"/>
      <c r="J12" s="3"/>
      <c r="K12" s="3"/>
      <c r="L12" s="3"/>
      <c r="M12" s="3"/>
      <c r="N12" s="3"/>
      <c r="O12" s="3"/>
      <c r="P12" s="3"/>
      <c r="Q12" s="3"/>
    </row>
    <row r="13" spans="2:17">
      <c r="B13" s="3"/>
      <c r="C13" s="8">
        <v>1.0249999999999999</v>
      </c>
      <c r="D13" s="9">
        <v>0.23499999999999999</v>
      </c>
      <c r="E13" s="9">
        <v>0.186</v>
      </c>
      <c r="F13" s="9">
        <v>4.3550000000000004</v>
      </c>
      <c r="G13" s="9">
        <v>3</v>
      </c>
      <c r="H13" s="26">
        <v>2.7365654212754857</v>
      </c>
      <c r="I13" s="3"/>
      <c r="J13" s="3"/>
      <c r="K13" s="3"/>
      <c r="L13" s="6"/>
      <c r="M13" s="3"/>
      <c r="N13" s="3"/>
      <c r="O13" s="3"/>
      <c r="P13" s="3"/>
      <c r="Q13" s="3"/>
    </row>
    <row r="14" spans="2:17">
      <c r="B14" s="3"/>
      <c r="C14" s="8">
        <v>0.55100000000000005</v>
      </c>
      <c r="D14" s="9">
        <v>8.2000000000000003E-2</v>
      </c>
      <c r="E14" s="9">
        <v>6.4000000000000001E-2</v>
      </c>
      <c r="F14" s="9">
        <v>0.63300000000000001</v>
      </c>
      <c r="G14" s="9">
        <v>3.798</v>
      </c>
      <c r="H14" s="26">
        <v>3.8726075607720603</v>
      </c>
      <c r="I14" s="3"/>
      <c r="J14" s="3" t="s">
        <v>15</v>
      </c>
      <c r="K14" s="3"/>
      <c r="L14" s="6"/>
      <c r="M14" s="3"/>
      <c r="N14" s="3"/>
      <c r="O14" s="3"/>
      <c r="P14" s="3"/>
      <c r="Q14" s="3"/>
    </row>
    <row r="15" spans="2:17">
      <c r="B15" s="3"/>
      <c r="C15" s="8">
        <v>4.0990000000000002</v>
      </c>
      <c r="D15" s="9">
        <v>0.75700000000000001</v>
      </c>
      <c r="E15" s="9">
        <v>0.43</v>
      </c>
      <c r="F15" s="9">
        <v>3.9020000000000001</v>
      </c>
      <c r="G15" s="9">
        <v>6.468</v>
      </c>
      <c r="H15" s="26">
        <v>6.6418556862949112</v>
      </c>
      <c r="I15" s="3"/>
      <c r="J15" s="3"/>
      <c r="K15" s="3"/>
      <c r="L15" s="6"/>
      <c r="M15" s="3"/>
      <c r="N15" s="3"/>
      <c r="O15" s="3"/>
      <c r="P15" s="3"/>
      <c r="Q15" s="3"/>
    </row>
    <row r="16" spans="2:17">
      <c r="B16" s="3"/>
      <c r="C16" s="8">
        <v>0.85399999999999998</v>
      </c>
      <c r="D16" s="9">
        <v>0.50800000000000001</v>
      </c>
      <c r="E16" s="9">
        <v>0.19</v>
      </c>
      <c r="F16" s="9">
        <v>2.2080000000000002</v>
      </c>
      <c r="G16" s="9">
        <v>7.2789999999999999</v>
      </c>
      <c r="H16" s="26">
        <v>7.3421083854113736</v>
      </c>
      <c r="I16" s="3"/>
      <c r="J16" s="3"/>
      <c r="K16" s="3"/>
      <c r="L16" s="6"/>
      <c r="M16" s="3"/>
      <c r="N16" s="3"/>
      <c r="O16" s="3"/>
      <c r="P16" s="3"/>
      <c r="Q16" s="3"/>
    </row>
    <row r="17" spans="2:17">
      <c r="B17" s="3"/>
      <c r="C17" s="8">
        <v>2.99</v>
      </c>
      <c r="D17" s="9">
        <v>3.4790000000000001</v>
      </c>
      <c r="E17" s="9">
        <v>1.0649999999999999</v>
      </c>
      <c r="F17" s="9">
        <v>6.0759999999999996</v>
      </c>
      <c r="G17" s="9">
        <v>6.4480000000000004</v>
      </c>
      <c r="H17" s="26">
        <v>6.2560071866683478</v>
      </c>
      <c r="I17" s="3"/>
      <c r="J17" s="3"/>
      <c r="K17" s="3"/>
      <c r="L17" s="6"/>
      <c r="M17" s="3"/>
      <c r="N17" s="3"/>
      <c r="O17" s="3"/>
      <c r="P17" s="3"/>
      <c r="Q17" s="3"/>
    </row>
    <row r="18" spans="2:17">
      <c r="B18" s="3"/>
      <c r="C18" s="8">
        <v>2.2799999999999998</v>
      </c>
      <c r="D18" s="9">
        <v>1.6619999999999999</v>
      </c>
      <c r="E18" s="9">
        <v>0.71499999999999997</v>
      </c>
      <c r="F18" s="9">
        <v>8.3740000000000006</v>
      </c>
      <c r="G18" s="9">
        <v>6.1840000000000002</v>
      </c>
      <c r="H18" s="26">
        <v>6.3338760503393701</v>
      </c>
      <c r="I18" s="3"/>
      <c r="J18" s="3"/>
      <c r="K18" s="3"/>
      <c r="L18" s="6"/>
      <c r="M18" s="3"/>
      <c r="N18" s="3"/>
      <c r="O18" s="3"/>
      <c r="P18" s="3"/>
      <c r="Q18" s="3"/>
    </row>
    <row r="19" spans="2:17">
      <c r="B19" s="3"/>
      <c r="C19" s="8">
        <v>2.2669999999999999</v>
      </c>
      <c r="D19" s="9">
        <v>0.75600000000000001</v>
      </c>
      <c r="E19" s="9">
        <v>0.45</v>
      </c>
      <c r="F19" s="9">
        <v>7.633</v>
      </c>
      <c r="G19" s="9">
        <v>6.1760000000000002</v>
      </c>
      <c r="H19" s="26">
        <v>6.0043203853465537</v>
      </c>
      <c r="I19" s="3"/>
      <c r="J19" s="3"/>
      <c r="K19" s="3"/>
      <c r="L19" s="3"/>
      <c r="M19" s="3"/>
      <c r="N19" s="3"/>
      <c r="O19" s="3"/>
      <c r="P19" s="3"/>
      <c r="Q19" s="3"/>
    </row>
    <row r="20" spans="2:17">
      <c r="B20" s="3"/>
      <c r="C20" s="8">
        <v>0.60099999999999998</v>
      </c>
      <c r="D20" s="9">
        <v>0.20799999999999999</v>
      </c>
      <c r="E20" s="9">
        <v>0.20599999999999999</v>
      </c>
      <c r="F20" s="9">
        <v>1.919</v>
      </c>
      <c r="G20" s="9">
        <v>4.9649999999999999</v>
      </c>
      <c r="H20" s="26">
        <v>4.6708571895637467</v>
      </c>
      <c r="I20" s="3"/>
      <c r="J20" s="3"/>
      <c r="K20" s="3"/>
      <c r="L20" s="3"/>
      <c r="M20" s="3"/>
      <c r="N20" s="3"/>
      <c r="O20" s="3"/>
      <c r="P20" s="3"/>
      <c r="Q20" s="3"/>
    </row>
    <row r="21" spans="2:17">
      <c r="B21" s="3"/>
      <c r="C21" s="8">
        <v>2.74</v>
      </c>
      <c r="D21" s="9">
        <v>0.753</v>
      </c>
      <c r="E21" s="9">
        <v>0.67600000000000005</v>
      </c>
      <c r="F21" s="9">
        <v>4.3609999999999998</v>
      </c>
      <c r="G21" s="9">
        <v>8.5370000000000008</v>
      </c>
      <c r="H21" s="26">
        <v>8.3418041855229124</v>
      </c>
      <c r="I21" s="3"/>
      <c r="J21" s="3"/>
      <c r="K21" s="3"/>
      <c r="L21" s="3"/>
      <c r="M21" s="3"/>
      <c r="N21" s="3"/>
      <c r="O21" s="3"/>
      <c r="P21" s="3"/>
      <c r="Q21" s="3"/>
    </row>
    <row r="22" spans="2:17">
      <c r="B22" s="3"/>
      <c r="C22" s="8">
        <v>4.2290000000000001</v>
      </c>
      <c r="D22" s="9">
        <v>0.58199999999999996</v>
      </c>
      <c r="E22" s="9">
        <v>0.61899999999999999</v>
      </c>
      <c r="F22" s="9">
        <v>5.5250000000000004</v>
      </c>
      <c r="G22" s="9">
        <v>9.9339999999999993</v>
      </c>
      <c r="H22" s="26">
        <v>9.9431543125304955</v>
      </c>
      <c r="I22" s="3"/>
      <c r="J22" s="3"/>
      <c r="K22" s="3"/>
      <c r="L22" s="3"/>
      <c r="M22" s="3"/>
      <c r="N22" s="3"/>
      <c r="O22" s="3"/>
      <c r="P22" s="3"/>
      <c r="Q22" s="3"/>
    </row>
    <row r="23" spans="2:17">
      <c r="B23" s="3"/>
      <c r="C23" s="8">
        <v>0.50800000000000001</v>
      </c>
      <c r="D23" s="9">
        <v>3.5999999999999997E-2</v>
      </c>
      <c r="E23" s="9">
        <v>4.4999999999999998E-2</v>
      </c>
      <c r="F23" s="9">
        <v>1.722</v>
      </c>
      <c r="G23" s="9">
        <v>5.5919999999999996</v>
      </c>
      <c r="H23" s="26">
        <v>5.3703265662552511</v>
      </c>
      <c r="I23" s="3"/>
      <c r="J23" s="3"/>
      <c r="K23" s="3"/>
      <c r="L23" s="3"/>
      <c r="M23" s="3"/>
      <c r="N23" s="3"/>
      <c r="O23" s="3"/>
      <c r="P23" s="3"/>
      <c r="Q23" s="3"/>
    </row>
    <row r="24" spans="2:17">
      <c r="B24" s="3"/>
      <c r="C24" s="8">
        <v>2.625</v>
      </c>
      <c r="D24" s="9">
        <v>0.36699999999999999</v>
      </c>
      <c r="E24" s="9">
        <v>0.54100000000000004</v>
      </c>
      <c r="F24" s="9">
        <v>3.601</v>
      </c>
      <c r="G24" s="9">
        <v>7.0369999999999999</v>
      </c>
      <c r="H24" s="26">
        <v>7.1313561351724299</v>
      </c>
      <c r="I24" s="3"/>
      <c r="J24" s="3"/>
      <c r="K24" s="3"/>
      <c r="L24" s="3"/>
      <c r="M24" s="3"/>
      <c r="N24" s="3"/>
      <c r="O24" s="3"/>
      <c r="P24" s="3"/>
      <c r="Q24" s="3"/>
    </row>
    <row r="25" spans="2:17">
      <c r="B25" s="3"/>
      <c r="C25" s="8">
        <v>3.008</v>
      </c>
      <c r="D25" s="9">
        <v>0.76400000000000001</v>
      </c>
      <c r="E25" s="9">
        <v>0.47</v>
      </c>
      <c r="F25" s="9">
        <v>3.4449999999999998</v>
      </c>
      <c r="G25" s="9">
        <v>7.194</v>
      </c>
      <c r="H25" s="26">
        <v>7.1471413175274643</v>
      </c>
      <c r="I25" s="3"/>
      <c r="J25" s="3"/>
      <c r="K25" s="3"/>
      <c r="L25" s="3"/>
      <c r="M25" s="3"/>
      <c r="N25" s="3"/>
      <c r="O25" s="3"/>
      <c r="P25" s="3"/>
      <c r="Q25" s="3"/>
    </row>
    <row r="26" spans="2:17">
      <c r="B26" s="3"/>
      <c r="C26" s="8">
        <v>2.419</v>
      </c>
      <c r="D26" s="9">
        <v>0.49299999999999999</v>
      </c>
      <c r="E26" s="9">
        <v>0.57799999999999996</v>
      </c>
      <c r="F26" s="9">
        <v>3.964</v>
      </c>
      <c r="G26" s="9">
        <v>7.6280000000000001</v>
      </c>
      <c r="H26" s="26">
        <v>7.4945186027875863</v>
      </c>
      <c r="I26" s="3"/>
      <c r="J26" s="3"/>
      <c r="K26" s="3"/>
      <c r="L26" s="3"/>
      <c r="M26" s="3"/>
      <c r="N26" s="3"/>
      <c r="O26" s="3"/>
      <c r="P26" s="3"/>
      <c r="Q26" s="3"/>
    </row>
    <row r="27" spans="2:17">
      <c r="B27" s="3"/>
      <c r="C27" s="8">
        <v>7.1159999999999997</v>
      </c>
      <c r="D27" s="9">
        <v>1.5389999999999999</v>
      </c>
      <c r="E27" s="9">
        <v>0.56999999999999995</v>
      </c>
      <c r="F27" s="9">
        <v>3.585</v>
      </c>
      <c r="G27" s="9">
        <v>7.6150000000000002</v>
      </c>
      <c r="H27" s="26">
        <v>7.5255086934224531</v>
      </c>
      <c r="I27" s="3"/>
      <c r="J27" s="3"/>
      <c r="K27" s="3"/>
      <c r="L27" s="3"/>
      <c r="M27" s="3"/>
      <c r="N27" s="3"/>
      <c r="O27" s="3"/>
      <c r="P27" s="3"/>
      <c r="Q27" s="3"/>
    </row>
    <row r="28" spans="2:17">
      <c r="B28" s="3"/>
      <c r="C28" s="8">
        <v>2.5430000000000001</v>
      </c>
      <c r="D28" s="9">
        <v>0.36599999999999999</v>
      </c>
      <c r="E28" s="9">
        <v>0.34200000000000003</v>
      </c>
      <c r="F28" s="9">
        <v>6.915</v>
      </c>
      <c r="G28" s="9">
        <v>9.2100000000000009</v>
      </c>
      <c r="H28" s="26">
        <v>9.0395708103312344</v>
      </c>
      <c r="I28" s="3"/>
      <c r="J28" s="3"/>
      <c r="K28" s="3"/>
      <c r="L28" s="3"/>
      <c r="M28" s="3"/>
      <c r="N28" s="3"/>
      <c r="O28" s="3"/>
      <c r="P28" s="3"/>
      <c r="Q28" s="3"/>
    </row>
    <row r="29" spans="2:17">
      <c r="B29" s="3"/>
      <c r="C29" s="8">
        <v>0.754</v>
      </c>
      <c r="D29" s="9">
        <v>9.4E-2</v>
      </c>
      <c r="E29" s="9">
        <v>0.12</v>
      </c>
      <c r="F29" s="9">
        <v>2.504</v>
      </c>
      <c r="G29" s="9">
        <v>6.1429999999999998</v>
      </c>
      <c r="H29" s="26">
        <v>5.9769563965106807</v>
      </c>
      <c r="I29" s="3"/>
      <c r="J29" s="3"/>
      <c r="K29" s="3"/>
      <c r="L29" s="3"/>
      <c r="M29" s="3"/>
      <c r="N29" s="3"/>
      <c r="O29" s="3"/>
      <c r="P29" s="3"/>
      <c r="Q29" s="3"/>
    </row>
    <row r="30" spans="2:17">
      <c r="B30" s="3"/>
      <c r="C30" s="8">
        <v>0.94199999999999995</v>
      </c>
      <c r="D30" s="9">
        <v>0.626</v>
      </c>
      <c r="E30" s="9">
        <v>0.33500000000000002</v>
      </c>
      <c r="F30" s="9">
        <v>4.1310000000000002</v>
      </c>
      <c r="G30" s="9">
        <v>7.9379999999999997</v>
      </c>
      <c r="H30" s="26">
        <v>7.8596083425539645</v>
      </c>
      <c r="I30" s="3"/>
      <c r="J30" s="3"/>
      <c r="K30" s="3"/>
      <c r="L30" s="3"/>
      <c r="M30" s="3"/>
      <c r="N30" s="3"/>
      <c r="O30" s="3"/>
      <c r="P30" s="3"/>
      <c r="Q30" s="3"/>
    </row>
    <row r="31" spans="2:17">
      <c r="B31" s="3"/>
      <c r="C31" s="8">
        <v>1.4370000000000001</v>
      </c>
      <c r="D31" s="9">
        <v>0.16400000000000001</v>
      </c>
      <c r="E31" s="9">
        <v>0.21099999999999999</v>
      </c>
      <c r="F31" s="9">
        <v>1.85</v>
      </c>
      <c r="G31" s="9">
        <v>3.3610000000000002</v>
      </c>
      <c r="H31" s="26">
        <v>3.4772095130383045</v>
      </c>
      <c r="I31" s="3"/>
      <c r="J31" s="3"/>
      <c r="K31" s="3"/>
      <c r="L31" s="3"/>
      <c r="M31" s="3"/>
      <c r="N31" s="3"/>
      <c r="O31" s="3"/>
      <c r="P31" s="3"/>
      <c r="Q31" s="3"/>
    </row>
    <row r="32" spans="2:17">
      <c r="B32" s="3"/>
      <c r="C32" s="8">
        <v>0.59299999999999997</v>
      </c>
      <c r="D32" s="9">
        <v>0.16200000000000001</v>
      </c>
      <c r="E32" s="9">
        <v>0.158</v>
      </c>
      <c r="F32" s="9">
        <v>1.369</v>
      </c>
      <c r="G32" s="9">
        <v>2.8620000000000001</v>
      </c>
      <c r="H32" s="26">
        <v>2.7535035695280818</v>
      </c>
      <c r="I32" s="3"/>
      <c r="J32" s="3"/>
      <c r="K32" s="3"/>
      <c r="L32" s="3"/>
      <c r="M32" s="3"/>
      <c r="N32" s="3"/>
      <c r="O32" s="3"/>
      <c r="P32" s="3"/>
      <c r="Q32" s="3"/>
    </row>
    <row r="33" spans="2:17">
      <c r="B33" s="3"/>
      <c r="C33" s="8">
        <v>0.75700000000000001</v>
      </c>
      <c r="D33" s="9">
        <v>7.5999999999999998E-2</v>
      </c>
      <c r="E33" s="9">
        <v>8.5999999999999993E-2</v>
      </c>
      <c r="F33" s="9">
        <v>1.631</v>
      </c>
      <c r="G33" s="9">
        <v>2.1059999999999999</v>
      </c>
      <c r="H33" s="26">
        <v>1.8223466339413708</v>
      </c>
      <c r="I33" s="3"/>
      <c r="J33" s="3"/>
      <c r="K33" s="3"/>
      <c r="L33" s="3"/>
      <c r="M33" s="3"/>
      <c r="N33" s="3"/>
      <c r="O33" s="3"/>
      <c r="P33" s="3"/>
      <c r="Q33" s="3"/>
    </row>
    <row r="34" spans="2:17">
      <c r="B34" s="3"/>
      <c r="C34" s="8">
        <v>0.19900000000000001</v>
      </c>
      <c r="D34" s="9">
        <v>6.3E-2</v>
      </c>
      <c r="E34" s="9">
        <v>0.10100000000000001</v>
      </c>
      <c r="F34" s="9">
        <v>0.92800000000000005</v>
      </c>
      <c r="G34" s="9">
        <v>2.6539999999999999</v>
      </c>
      <c r="H34" s="26">
        <v>2.6965404641092854</v>
      </c>
      <c r="I34" s="3"/>
      <c r="J34" s="3"/>
      <c r="K34" s="3"/>
      <c r="L34" s="3"/>
      <c r="M34" s="3"/>
      <c r="N34" s="3"/>
      <c r="O34" s="3"/>
      <c r="P34" s="3"/>
      <c r="Q34" s="3"/>
    </row>
    <row r="35" spans="2:17">
      <c r="B35" s="3"/>
      <c r="C35" s="8">
        <v>9.7000000000000003E-2</v>
      </c>
      <c r="D35" s="9">
        <v>6.5000000000000002E-2</v>
      </c>
      <c r="E35" s="9">
        <v>0.04</v>
      </c>
      <c r="F35" s="9">
        <v>0.68899999999999995</v>
      </c>
      <c r="G35" s="9">
        <v>2.0099999999999998</v>
      </c>
      <c r="H35" s="26">
        <v>1.9878190659925232</v>
      </c>
      <c r="I35" s="3"/>
      <c r="J35" s="3"/>
      <c r="K35" s="3"/>
      <c r="L35" s="3"/>
      <c r="M35" s="3"/>
      <c r="N35" s="3"/>
      <c r="O35" s="3"/>
      <c r="P35" s="3"/>
      <c r="Q35" s="3"/>
    </row>
    <row r="36" spans="2:17">
      <c r="B36" s="3"/>
      <c r="C36" s="8">
        <v>0.13600000000000001</v>
      </c>
      <c r="D36" s="9">
        <v>5.0000000000000001E-3</v>
      </c>
      <c r="E36" s="9">
        <v>3.1E-2</v>
      </c>
      <c r="F36" s="9">
        <v>0.253</v>
      </c>
      <c r="G36" s="9">
        <v>0.44</v>
      </c>
      <c r="H36" s="26">
        <v>0.47087671141238224</v>
      </c>
      <c r="I36" s="3"/>
      <c r="J36" s="3"/>
      <c r="K36" s="3"/>
      <c r="L36" s="3"/>
      <c r="M36" s="3"/>
      <c r="N36" s="3"/>
      <c r="O36" s="3"/>
      <c r="P36" s="3"/>
      <c r="Q36" s="3"/>
    </row>
    <row r="37" spans="2:17">
      <c r="B37" s="3"/>
      <c r="C37" s="8">
        <v>0.113</v>
      </c>
      <c r="D37" s="9">
        <v>3.2000000000000001E-2</v>
      </c>
      <c r="E37" s="9">
        <v>6.3E-2</v>
      </c>
      <c r="F37" s="9">
        <v>0.66600000000000004</v>
      </c>
      <c r="G37" s="9">
        <v>3.9210000000000003</v>
      </c>
      <c r="H37" s="26">
        <v>3.8012297853303387</v>
      </c>
      <c r="I37" s="3"/>
      <c r="J37" s="3"/>
      <c r="K37" s="3"/>
      <c r="L37" s="3"/>
      <c r="M37" s="3"/>
      <c r="N37" s="3"/>
      <c r="O37" s="3"/>
      <c r="P37" s="3"/>
      <c r="Q37" s="3"/>
    </row>
    <row r="38" spans="2:17">
      <c r="B38" s="3"/>
      <c r="C38" s="8">
        <v>0.17499999999999999</v>
      </c>
      <c r="D38" s="9">
        <v>8.0000000000000002E-3</v>
      </c>
      <c r="E38" s="9">
        <v>2.3E-2</v>
      </c>
      <c r="F38" s="9">
        <v>0.377</v>
      </c>
      <c r="G38" s="9">
        <v>5.9870000000000001</v>
      </c>
      <c r="H38" s="26">
        <v>5.7704270606563313</v>
      </c>
      <c r="I38" s="3"/>
      <c r="J38" s="3"/>
      <c r="K38" s="3"/>
      <c r="L38" s="3"/>
      <c r="M38" s="3"/>
      <c r="N38" s="3"/>
      <c r="O38" s="3"/>
      <c r="P38" s="3"/>
      <c r="Q38" s="3"/>
    </row>
    <row r="39" spans="2:17">
      <c r="B39" s="3"/>
      <c r="C39" s="8">
        <v>0.155</v>
      </c>
      <c r="D39" s="9">
        <v>2.1999999999999999E-2</v>
      </c>
      <c r="E39" s="9">
        <v>3.6999999999999998E-2</v>
      </c>
      <c r="F39" s="9">
        <v>0.54500000000000004</v>
      </c>
      <c r="G39" s="9">
        <v>1.2450000000000001</v>
      </c>
      <c r="H39" s="26">
        <v>1.3498887460349416</v>
      </c>
      <c r="I39" s="3"/>
      <c r="J39" s="3"/>
      <c r="K39" s="3"/>
      <c r="L39" s="3"/>
      <c r="M39" s="3"/>
      <c r="N39" s="3"/>
      <c r="O39" s="3"/>
      <c r="P39" s="3"/>
      <c r="Q39" s="3"/>
    </row>
    <row r="40" spans="2:17">
      <c r="B40" s="3"/>
      <c r="C40" s="8">
        <v>1.4810000000000001</v>
      </c>
      <c r="D40" s="9">
        <v>2.5999999999999999E-2</v>
      </c>
      <c r="E40" s="9">
        <v>8.5999999999999993E-2</v>
      </c>
      <c r="F40" s="9">
        <v>1.5169999999999999</v>
      </c>
      <c r="G40" s="9">
        <v>3.45</v>
      </c>
      <c r="H40" s="26">
        <v>3.1571647498856148</v>
      </c>
      <c r="I40" s="3"/>
      <c r="J40" s="3"/>
      <c r="K40" s="3"/>
      <c r="L40" s="3"/>
      <c r="M40" s="3"/>
      <c r="N40" s="3"/>
      <c r="O40" s="3"/>
      <c r="P40" s="3"/>
      <c r="Q40" s="3"/>
    </row>
    <row r="41" spans="2:17">
      <c r="B41" s="3"/>
      <c r="C41" s="8">
        <v>7.9000000000000001E-2</v>
      </c>
      <c r="D41" s="9">
        <v>1.4E-2</v>
      </c>
      <c r="E41" s="9">
        <v>4.2000000000000003E-2</v>
      </c>
      <c r="F41" s="9">
        <v>0.40100000000000002</v>
      </c>
      <c r="G41" s="9">
        <v>5.819</v>
      </c>
      <c r="H41" s="26">
        <v>5.9061296865535331</v>
      </c>
      <c r="I41" s="3"/>
      <c r="J41" s="3"/>
      <c r="K41" s="3"/>
      <c r="L41" s="3"/>
      <c r="M41" s="3"/>
      <c r="N41" s="3"/>
      <c r="O41" s="3"/>
      <c r="P41" s="3"/>
      <c r="Q41" s="3"/>
    </row>
    <row r="42" spans="2:17">
      <c r="B42" s="3"/>
      <c r="C42" s="8">
        <v>0.128</v>
      </c>
      <c r="D42" s="9">
        <v>3.9E-2</v>
      </c>
      <c r="E42" s="9">
        <v>4.3999999999999997E-2</v>
      </c>
      <c r="F42" s="9">
        <v>0.33500000000000002</v>
      </c>
      <c r="G42" s="9">
        <v>5.9180000000000001</v>
      </c>
      <c r="H42" s="26">
        <v>5.6190410490997857</v>
      </c>
      <c r="I42" s="3"/>
      <c r="J42" s="3"/>
      <c r="K42" s="3"/>
      <c r="L42" s="3"/>
      <c r="M42" s="3"/>
      <c r="N42" s="3"/>
      <c r="O42" s="3"/>
      <c r="P42" s="3"/>
      <c r="Q42" s="3"/>
    </row>
    <row r="43" spans="2:17">
      <c r="B43" s="3"/>
      <c r="C43" s="8">
        <v>7.9000000000000001E-2</v>
      </c>
      <c r="D43" s="9">
        <v>6.0000000000000001E-3</v>
      </c>
      <c r="E43" s="9">
        <v>4.2999999999999997E-2</v>
      </c>
      <c r="F43" s="9">
        <v>0.35699999999999998</v>
      </c>
      <c r="G43" s="9">
        <v>1.448</v>
      </c>
      <c r="H43" s="26">
        <v>1.5260337784688718</v>
      </c>
      <c r="I43" s="3"/>
      <c r="J43" s="3"/>
      <c r="K43" s="3"/>
      <c r="L43" s="3"/>
      <c r="M43" s="3"/>
      <c r="N43" s="3"/>
      <c r="O43" s="3"/>
      <c r="P43" s="3"/>
      <c r="Q43" s="3"/>
    </row>
    <row r="44" spans="2:17">
      <c r="B44" s="3"/>
      <c r="C44" s="8">
        <v>8.4000000000000005E-2</v>
      </c>
      <c r="D44" s="9">
        <v>1.2E-2</v>
      </c>
      <c r="E44" s="9">
        <v>5.8999999999999997E-2</v>
      </c>
      <c r="F44" s="9">
        <v>0.39900000000000002</v>
      </c>
      <c r="G44" s="9">
        <v>5.1840000000000002</v>
      </c>
      <c r="H44" s="26">
        <v>4.9185326101327798</v>
      </c>
      <c r="I44" s="3"/>
      <c r="J44" s="3"/>
      <c r="K44" s="3"/>
      <c r="L44" s="3"/>
      <c r="M44" s="3"/>
      <c r="N44" s="3"/>
      <c r="O44" s="3"/>
      <c r="P44" s="3"/>
      <c r="Q44" s="3"/>
    </row>
    <row r="45" spans="2:17">
      <c r="B45" s="3"/>
      <c r="C45" s="8">
        <v>7.9000000000000001E-2</v>
      </c>
      <c r="D45" s="9">
        <v>1.0999999999999999E-2</v>
      </c>
      <c r="E45" s="9">
        <v>2.4E-2</v>
      </c>
      <c r="F45" s="9">
        <v>0.29299999999999998</v>
      </c>
      <c r="G45" s="9">
        <v>8.1760000000000002</v>
      </c>
      <c r="H45" s="26">
        <v>8.0056937612358023</v>
      </c>
      <c r="I45" s="3"/>
      <c r="J45" s="3"/>
      <c r="K45" s="3"/>
      <c r="L45" s="3"/>
      <c r="M45" s="3"/>
      <c r="N45" s="3"/>
      <c r="O45" s="3"/>
      <c r="P45" s="3"/>
      <c r="Q45" s="3"/>
    </row>
    <row r="46" spans="2:17">
      <c r="B46" s="3"/>
      <c r="C46" s="8">
        <v>0.17199999999999999</v>
      </c>
      <c r="D46" s="9">
        <v>1.7999999999999999E-2</v>
      </c>
      <c r="E46" s="9">
        <v>0.04</v>
      </c>
      <c r="F46" s="9">
        <v>0.36399999999999999</v>
      </c>
      <c r="G46" s="9">
        <v>0.96499999999999997</v>
      </c>
      <c r="H46" s="26">
        <v>0.8941129764881548</v>
      </c>
      <c r="I46" s="3"/>
      <c r="J46" s="3"/>
      <c r="K46" s="3"/>
      <c r="L46" s="3"/>
      <c r="M46" s="3"/>
      <c r="N46" s="3"/>
      <c r="O46" s="3"/>
      <c r="P46" s="3"/>
      <c r="Q46" s="3"/>
    </row>
    <row r="47" spans="2:17">
      <c r="B47" s="3"/>
      <c r="C47" s="8">
        <v>4.8000000000000001E-2</v>
      </c>
      <c r="D47" s="9">
        <v>6.0000000000000001E-3</v>
      </c>
      <c r="E47" s="9">
        <v>1.7000000000000001E-2</v>
      </c>
      <c r="F47" s="9">
        <v>0.153</v>
      </c>
      <c r="G47" s="9">
        <v>0.68600000000000005</v>
      </c>
      <c r="H47" s="26">
        <v>3.5613999999999999</v>
      </c>
      <c r="I47" s="3"/>
      <c r="J47" s="3"/>
      <c r="K47" s="3"/>
      <c r="L47" s="3"/>
      <c r="M47" s="3"/>
      <c r="N47" s="3"/>
      <c r="O47" s="3"/>
      <c r="P47" s="3"/>
      <c r="Q47" s="3"/>
    </row>
    <row r="48" spans="2:17">
      <c r="B48" s="3"/>
      <c r="C48" s="8">
        <v>0.183</v>
      </c>
      <c r="D48" s="9">
        <v>1.4E-2</v>
      </c>
      <c r="E48" s="9">
        <v>2.1000000000000001E-2</v>
      </c>
      <c r="F48" s="9">
        <v>0.40200000000000002</v>
      </c>
      <c r="G48" s="9">
        <v>5.2759999999999998</v>
      </c>
      <c r="H48" s="26">
        <v>5.4001441150589846</v>
      </c>
      <c r="I48" s="3"/>
      <c r="J48" s="3"/>
      <c r="K48" s="3"/>
      <c r="L48" s="3"/>
      <c r="M48" s="3"/>
      <c r="N48" s="3"/>
      <c r="O48" s="3"/>
      <c r="P48" s="3"/>
      <c r="Q48" s="3"/>
    </row>
    <row r="49" spans="2:17">
      <c r="B49" s="3"/>
      <c r="C49" s="8">
        <v>0.13700000000000001</v>
      </c>
      <c r="D49" s="9">
        <v>4.0000000000000001E-3</v>
      </c>
      <c r="E49" s="9">
        <v>1.6E-2</v>
      </c>
      <c r="F49" s="9">
        <v>0.24199999999999999</v>
      </c>
      <c r="G49" s="9">
        <v>0.64900000000000002</v>
      </c>
      <c r="H49" s="26">
        <v>0.72287265961213021</v>
      </c>
      <c r="I49" s="3"/>
      <c r="J49" s="3"/>
      <c r="K49" s="3"/>
      <c r="L49" s="3"/>
      <c r="M49" s="3"/>
      <c r="N49" s="3"/>
      <c r="O49" s="3"/>
      <c r="P49" s="3"/>
      <c r="Q49" s="3"/>
    </row>
    <row r="50" spans="2:17">
      <c r="B50" s="3"/>
      <c r="C50" s="8">
        <v>0.13400000000000001</v>
      </c>
      <c r="D50" s="9">
        <v>0.01</v>
      </c>
      <c r="E50" s="9">
        <v>4.3999999999999997E-2</v>
      </c>
      <c r="F50" s="9">
        <v>0.38900000000000001</v>
      </c>
      <c r="G50" s="9">
        <v>5.1059999999999999</v>
      </c>
      <c r="H50" s="26">
        <v>4.8916298276598047</v>
      </c>
      <c r="I50" s="3"/>
      <c r="J50" s="3"/>
      <c r="K50" s="3"/>
      <c r="L50" s="3"/>
      <c r="M50" s="3"/>
      <c r="N50" s="3"/>
      <c r="O50" s="3"/>
      <c r="P50" s="3"/>
      <c r="Q50" s="3"/>
    </row>
    <row r="51" spans="2:17">
      <c r="B51" s="3"/>
      <c r="C51" s="8">
        <v>0.30199999999999999</v>
      </c>
      <c r="D51" s="9">
        <v>0.10199999999999999</v>
      </c>
      <c r="E51" s="9">
        <v>5.8999999999999997E-2</v>
      </c>
      <c r="F51" s="9">
        <v>0.90400000000000003</v>
      </c>
      <c r="G51" s="9">
        <v>4.1269999999999998</v>
      </c>
      <c r="H51" s="26">
        <v>3.9398513338135892</v>
      </c>
      <c r="I51" s="3"/>
      <c r="J51" s="3"/>
      <c r="K51" s="3"/>
      <c r="L51" s="3"/>
      <c r="M51" s="3"/>
      <c r="N51" s="3"/>
      <c r="O51" s="3"/>
      <c r="P51" s="3"/>
      <c r="Q51" s="3"/>
    </row>
    <row r="52" spans="2:17">
      <c r="B52" s="3"/>
      <c r="C52" s="8">
        <v>0.25</v>
      </c>
      <c r="D52" s="9">
        <v>4.4999999999999998E-2</v>
      </c>
      <c r="E52" s="9">
        <v>5.3999999999999999E-2</v>
      </c>
      <c r="F52" s="9">
        <v>0.56200000000000006</v>
      </c>
      <c r="G52" s="9">
        <v>2.5249999999999999</v>
      </c>
      <c r="H52" s="26">
        <v>2.6733431978723434</v>
      </c>
      <c r="I52" s="3"/>
      <c r="J52" s="3"/>
      <c r="K52" s="3"/>
      <c r="L52" s="3"/>
      <c r="M52" s="3"/>
      <c r="N52" s="3"/>
      <c r="O52" s="3"/>
      <c r="P52" s="3"/>
      <c r="Q52" s="3"/>
    </row>
    <row r="53" spans="2:17">
      <c r="B53" s="3"/>
      <c r="C53" s="8">
        <v>0.432</v>
      </c>
      <c r="D53" s="9">
        <v>4.2999999999999997E-2</v>
      </c>
      <c r="E53" s="9">
        <v>9.0999999999999998E-2</v>
      </c>
      <c r="F53" s="9">
        <v>0.54400000000000004</v>
      </c>
      <c r="G53" s="9">
        <v>4.7709999999999999</v>
      </c>
      <c r="H53" s="26">
        <v>4.6414183631116375</v>
      </c>
      <c r="I53" s="3"/>
      <c r="J53" s="3"/>
      <c r="K53" s="3"/>
      <c r="L53" s="3"/>
      <c r="M53" s="3"/>
      <c r="N53" s="3"/>
      <c r="O53" s="3"/>
      <c r="P53" s="3"/>
      <c r="Q53" s="3"/>
    </row>
    <row r="54" spans="2:17">
      <c r="B54" s="3"/>
      <c r="C54" s="8">
        <v>1.1000000000000001</v>
      </c>
      <c r="D54" s="9">
        <v>9.9000000000000005E-2</v>
      </c>
      <c r="E54" s="9">
        <v>0.182</v>
      </c>
      <c r="F54" s="9">
        <v>1.264</v>
      </c>
      <c r="G54" s="9">
        <v>2.5609999999999999</v>
      </c>
      <c r="H54" s="26">
        <v>2.4106361938815049</v>
      </c>
      <c r="I54" s="3"/>
      <c r="J54" s="3"/>
      <c r="K54" s="3"/>
      <c r="L54" s="3"/>
      <c r="M54" s="3"/>
      <c r="N54" s="3"/>
      <c r="O54" s="3"/>
      <c r="P54" s="3"/>
      <c r="Q54" s="3"/>
    </row>
    <row r="55" spans="2:17">
      <c r="B55" s="3"/>
      <c r="C55" s="8">
        <v>0.69299999999999995</v>
      </c>
      <c r="D55" s="9">
        <v>9.6000000000000002E-2</v>
      </c>
      <c r="E55" s="9">
        <v>7.2999999999999995E-2</v>
      </c>
      <c r="F55" s="9">
        <v>1.0029999999999999</v>
      </c>
      <c r="G55" s="9">
        <v>5.5789999999999997</v>
      </c>
      <c r="H55" s="26">
        <v>5.658185376559655</v>
      </c>
      <c r="I55" s="3"/>
      <c r="J55" s="3"/>
      <c r="K55" s="3"/>
      <c r="L55" s="3"/>
      <c r="M55" s="3"/>
      <c r="N55" s="3"/>
      <c r="O55" s="3"/>
      <c r="P55" s="3"/>
      <c r="Q55" s="3"/>
    </row>
    <row r="56" spans="2:17">
      <c r="B56" s="3"/>
      <c r="C56" s="8">
        <v>0.59</v>
      </c>
      <c r="D56" s="9">
        <v>0.21</v>
      </c>
      <c r="E56" s="9">
        <v>0.16700000000000001</v>
      </c>
      <c r="F56" s="9">
        <v>1.89</v>
      </c>
      <c r="G56" s="9">
        <v>4.492</v>
      </c>
      <c r="H56" s="26">
        <v>4.5860089050171355</v>
      </c>
      <c r="I56" s="3"/>
      <c r="J56" s="3"/>
      <c r="K56" s="3"/>
      <c r="L56" s="3"/>
      <c r="M56" s="3"/>
      <c r="N56" s="3"/>
      <c r="O56" s="3"/>
      <c r="P56" s="3"/>
      <c r="Q56" s="3"/>
    </row>
    <row r="57" spans="2:17">
      <c r="B57" s="3"/>
      <c r="C57" s="8">
        <v>0.92200000000000004</v>
      </c>
      <c r="D57" s="9">
        <v>0.255</v>
      </c>
      <c r="E57" s="9">
        <v>0.45600000000000002</v>
      </c>
      <c r="F57" s="9">
        <v>2.532</v>
      </c>
      <c r="G57" s="9">
        <v>7.8460000000000001</v>
      </c>
      <c r="H57" s="26">
        <v>8.014619961295379</v>
      </c>
      <c r="I57" s="3"/>
      <c r="J57" s="3"/>
      <c r="K57" s="3"/>
      <c r="L57" s="3"/>
      <c r="M57" s="3"/>
      <c r="N57" s="3"/>
      <c r="O57" s="3"/>
      <c r="P57" s="3"/>
      <c r="Q57" s="3"/>
    </row>
    <row r="58" spans="2:17">
      <c r="B58" s="3"/>
      <c r="C58" s="8">
        <v>0.27</v>
      </c>
      <c r="D58" s="9">
        <v>4.4999999999999998E-2</v>
      </c>
      <c r="E58" s="9">
        <v>4.1000000000000002E-2</v>
      </c>
      <c r="F58" s="9">
        <v>0.68899999999999995</v>
      </c>
      <c r="G58" s="9">
        <v>2.5750000000000002</v>
      </c>
      <c r="H58" s="26">
        <v>2.3159786985883688</v>
      </c>
      <c r="I58" s="3"/>
      <c r="J58" s="3"/>
      <c r="K58" s="3"/>
      <c r="L58" s="3"/>
      <c r="M58" s="3"/>
      <c r="N58" s="3"/>
      <c r="O58" s="3"/>
      <c r="P58" s="3"/>
      <c r="Q58" s="3"/>
    </row>
    <row r="59" spans="2:17">
      <c r="B59" s="3"/>
      <c r="C59" s="8">
        <v>2.044</v>
      </c>
      <c r="D59" s="9">
        <v>0.253</v>
      </c>
      <c r="E59" s="9">
        <v>0.27300000000000002</v>
      </c>
      <c r="F59" s="9">
        <v>3.0619999999999998</v>
      </c>
      <c r="G59" s="9">
        <v>6.9809999999999999</v>
      </c>
      <c r="H59" s="26">
        <v>6.88870646161861</v>
      </c>
      <c r="I59" s="3"/>
      <c r="J59" s="3"/>
      <c r="K59" s="3"/>
      <c r="L59" s="3"/>
      <c r="M59" s="3"/>
      <c r="N59" s="3"/>
      <c r="O59" s="3"/>
      <c r="P59" s="3"/>
      <c r="Q59" s="3"/>
    </row>
    <row r="60" spans="2:17">
      <c r="B60" s="3"/>
      <c r="C60" s="8">
        <v>1.758</v>
      </c>
      <c r="D60" s="9">
        <v>0.17399999999999999</v>
      </c>
      <c r="E60" s="9">
        <v>0.29799999999999999</v>
      </c>
      <c r="F60" s="9">
        <v>3.6909999999999998</v>
      </c>
      <c r="G60" s="9">
        <v>10.297000000000001</v>
      </c>
      <c r="H60" s="26">
        <v>10.099972911345283</v>
      </c>
      <c r="I60" s="3"/>
      <c r="J60" s="3"/>
      <c r="K60" s="3"/>
      <c r="L60" s="3"/>
      <c r="M60" s="3"/>
      <c r="N60" s="3"/>
      <c r="O60" s="3"/>
      <c r="P60" s="3"/>
      <c r="Q60" s="3"/>
    </row>
    <row r="61" spans="2:17">
      <c r="B61" s="3"/>
      <c r="C61" s="8">
        <v>1.361</v>
      </c>
      <c r="D61" s="9">
        <v>0.53200000000000003</v>
      </c>
      <c r="E61" s="9">
        <v>0.23799999999999999</v>
      </c>
      <c r="F61" s="9">
        <v>5.7519999999999998</v>
      </c>
      <c r="G61" s="9">
        <v>8.8520000000000003</v>
      </c>
      <c r="H61" s="26">
        <v>8.5854180179924615</v>
      </c>
      <c r="I61" s="3"/>
      <c r="J61" s="3"/>
      <c r="K61" s="3"/>
      <c r="L61" s="3"/>
      <c r="M61" s="3"/>
      <c r="N61" s="3"/>
      <c r="O61" s="3"/>
      <c r="P61" s="3"/>
      <c r="Q61" s="3"/>
    </row>
    <row r="62" spans="2:17">
      <c r="B62" s="3"/>
      <c r="C62" s="8">
        <v>0.81</v>
      </c>
      <c r="D62" s="9">
        <v>0.122</v>
      </c>
      <c r="E62" s="9">
        <v>0.11700000000000001</v>
      </c>
      <c r="F62" s="9">
        <v>2.0209999999999999</v>
      </c>
      <c r="G62" s="9">
        <v>10.573</v>
      </c>
      <c r="H62" s="26">
        <v>10.349675036795258</v>
      </c>
      <c r="I62" s="3"/>
      <c r="J62" s="3"/>
      <c r="K62" s="3"/>
      <c r="L62" s="3"/>
      <c r="M62" s="3"/>
      <c r="N62" s="3"/>
      <c r="O62" s="3"/>
      <c r="P62" s="3"/>
      <c r="Q62" s="3"/>
    </row>
    <row r="63" spans="2:17">
      <c r="B63" s="3"/>
      <c r="C63" s="8">
        <v>2.46</v>
      </c>
      <c r="D63" s="9">
        <v>1.7210000000000001</v>
      </c>
      <c r="E63" s="9">
        <v>0.40699999999999997</v>
      </c>
      <c r="F63" s="9">
        <v>6.6219999999999999</v>
      </c>
      <c r="G63" s="9">
        <v>5.09</v>
      </c>
      <c r="H63" s="26">
        <v>4.9459263998144438</v>
      </c>
      <c r="I63" s="3"/>
      <c r="J63" s="3"/>
      <c r="K63" s="3"/>
      <c r="L63" s="3"/>
      <c r="M63" s="3"/>
      <c r="N63" s="3"/>
      <c r="O63" s="3"/>
      <c r="P63" s="3"/>
      <c r="Q63" s="3"/>
    </row>
    <row r="64" spans="2:17">
      <c r="B64" s="3"/>
      <c r="C64" s="8">
        <v>0.91100000000000003</v>
      </c>
      <c r="D64" s="9">
        <v>0.31900000000000001</v>
      </c>
      <c r="E64" s="9">
        <v>0.22</v>
      </c>
      <c r="F64" s="9">
        <v>4.0289999999999999</v>
      </c>
      <c r="G64" s="9">
        <v>2.1240000000000001</v>
      </c>
      <c r="H64" s="26">
        <v>2.2744773606951778</v>
      </c>
      <c r="I64" s="3"/>
      <c r="J64" s="3"/>
      <c r="K64" s="3"/>
      <c r="L64" s="3"/>
      <c r="M64" s="3"/>
      <c r="N64" s="3"/>
      <c r="O64" s="3"/>
      <c r="P64" s="3"/>
      <c r="Q64" s="3"/>
    </row>
    <row r="65" spans="2:17">
      <c r="B65" s="3"/>
      <c r="C65" s="8">
        <v>0.29299999999999998</v>
      </c>
      <c r="D65" s="9">
        <v>0.29599999999999999</v>
      </c>
      <c r="E65" s="9">
        <v>9.6000000000000002E-2</v>
      </c>
      <c r="F65" s="9">
        <v>1.2170000000000001</v>
      </c>
      <c r="G65" s="9">
        <v>4.7560000000000002</v>
      </c>
      <c r="H65" s="26">
        <v>4.5836723341817009</v>
      </c>
      <c r="I65" s="3"/>
      <c r="J65" s="3"/>
      <c r="K65" s="3"/>
      <c r="L65" s="3"/>
      <c r="M65" s="3"/>
      <c r="N65" s="3"/>
      <c r="O65" s="3"/>
      <c r="P65" s="3"/>
      <c r="Q65" s="3"/>
    </row>
    <row r="66" spans="2:17">
      <c r="B66" s="3"/>
      <c r="C66" s="8">
        <v>4.5739999999999998</v>
      </c>
      <c r="D66" s="9">
        <v>1.9910000000000001</v>
      </c>
      <c r="E66" s="9">
        <v>0.84299999999999997</v>
      </c>
      <c r="F66" s="9">
        <v>7.94</v>
      </c>
      <c r="G66" s="9">
        <v>11.978</v>
      </c>
      <c r="H66" s="26">
        <v>12.044458765867748</v>
      </c>
      <c r="I66" s="3"/>
      <c r="J66" s="3"/>
      <c r="K66" s="3"/>
      <c r="L66" s="3"/>
      <c r="M66" s="3"/>
      <c r="N66" s="3"/>
      <c r="O66" s="3"/>
      <c r="P66" s="3"/>
      <c r="Q66" s="3"/>
    </row>
    <row r="67" spans="2:17">
      <c r="B67" s="3"/>
      <c r="C67" s="8">
        <v>3.9740000000000002</v>
      </c>
      <c r="D67" s="9">
        <v>2.782</v>
      </c>
      <c r="E67" s="9">
        <v>0.90400000000000003</v>
      </c>
      <c r="F67" s="9">
        <v>9.3219999999999992</v>
      </c>
      <c r="G67" s="9">
        <v>4.7039999999999997</v>
      </c>
      <c r="H67" s="26">
        <v>4.5519240914820598</v>
      </c>
      <c r="I67" s="3"/>
      <c r="J67" s="3"/>
      <c r="K67" s="3"/>
      <c r="L67" s="3"/>
      <c r="M67" s="3"/>
      <c r="N67" s="3"/>
      <c r="O67" s="3"/>
      <c r="P67" s="3"/>
      <c r="Q67" s="3"/>
    </row>
    <row r="68" spans="2:17">
      <c r="B68" s="3"/>
      <c r="C68" s="8">
        <v>11.266999999999999</v>
      </c>
      <c r="D68" s="9">
        <v>12.728999999999999</v>
      </c>
      <c r="E68" s="9">
        <v>1.6479999999999999</v>
      </c>
      <c r="F68" s="9">
        <v>10.874000000000001</v>
      </c>
      <c r="G68" s="9">
        <v>6.9610000000000003</v>
      </c>
      <c r="H68" s="26">
        <v>6.7371542846648005</v>
      </c>
      <c r="I68" s="3"/>
      <c r="J68" s="3"/>
      <c r="K68" s="3"/>
      <c r="L68" s="3"/>
      <c r="M68" s="3"/>
      <c r="N68" s="3"/>
      <c r="O68" s="3"/>
      <c r="P68" s="3"/>
      <c r="Q68" s="3"/>
    </row>
    <row r="69" spans="2:17">
      <c r="B69" s="3"/>
      <c r="C69" s="8">
        <v>1.36</v>
      </c>
      <c r="D69" s="9">
        <v>1.835</v>
      </c>
      <c r="E69" s="9">
        <v>0.70299999999999996</v>
      </c>
      <c r="F69" s="9">
        <v>8.6809999999999992</v>
      </c>
      <c r="G69" s="9">
        <v>5.4139999999999997</v>
      </c>
      <c r="H69" s="26">
        <v>5.2875861759112848</v>
      </c>
      <c r="I69" s="3"/>
      <c r="J69" s="3"/>
      <c r="K69" s="3"/>
      <c r="L69" s="3"/>
      <c r="M69" s="3"/>
      <c r="N69" s="3"/>
      <c r="O69" s="3"/>
      <c r="P69" s="3"/>
      <c r="Q69" s="3"/>
    </row>
    <row r="70" spans="2:17">
      <c r="B70" s="3"/>
      <c r="C70" s="8">
        <v>1.9059999999999999</v>
      </c>
      <c r="D70" s="9">
        <v>0.91400000000000003</v>
      </c>
      <c r="E70" s="9">
        <v>0.57999999999999996</v>
      </c>
      <c r="F70" s="9">
        <v>5.9130000000000003</v>
      </c>
      <c r="G70" s="9">
        <v>10.988</v>
      </c>
      <c r="H70" s="26">
        <v>11.02271946057142</v>
      </c>
      <c r="I70" s="3"/>
      <c r="J70" s="3"/>
      <c r="K70" s="3"/>
      <c r="L70" s="3"/>
      <c r="M70" s="3"/>
      <c r="N70" s="3"/>
      <c r="O70" s="3"/>
      <c r="P70" s="3"/>
      <c r="Q70" s="3"/>
    </row>
    <row r="71" spans="2:17">
      <c r="B71" s="3"/>
      <c r="C71" s="8">
        <v>0.82199999999999995</v>
      </c>
      <c r="D71" s="9">
        <v>0.28799999999999998</v>
      </c>
      <c r="E71" s="9">
        <v>0.24</v>
      </c>
      <c r="F71" s="9">
        <v>3.8039999999999998</v>
      </c>
      <c r="G71" s="9">
        <v>8.407</v>
      </c>
      <c r="H71" s="26">
        <v>8.1593438475159719</v>
      </c>
      <c r="I71" s="3"/>
      <c r="J71" s="3"/>
      <c r="K71" s="3"/>
      <c r="L71" s="3"/>
      <c r="M71" s="3"/>
      <c r="N71" s="3"/>
      <c r="O71" s="3"/>
      <c r="P71" s="3"/>
      <c r="Q71" s="3"/>
    </row>
    <row r="72" spans="2:17">
      <c r="B72" s="3"/>
      <c r="C72" s="8">
        <v>1.2230000000000001</v>
      </c>
      <c r="D72" s="9">
        <v>0.38500000000000001</v>
      </c>
      <c r="E72" s="9">
        <v>0.30499999999999999</v>
      </c>
      <c r="F72" s="9">
        <v>5.3710000000000004</v>
      </c>
      <c r="G72" s="9">
        <v>12.013</v>
      </c>
      <c r="H72" s="26">
        <v>12.0797105465721</v>
      </c>
      <c r="I72" s="3"/>
      <c r="J72" s="3"/>
      <c r="K72" s="3"/>
      <c r="L72" s="3"/>
      <c r="M72" s="3"/>
      <c r="N72" s="3"/>
      <c r="O72" s="3"/>
      <c r="P72" s="3"/>
      <c r="Q72" s="3"/>
    </row>
    <row r="73" spans="2:17">
      <c r="B73" s="3"/>
      <c r="C73" s="8">
        <v>2.0030000000000001</v>
      </c>
      <c r="D73" s="9">
        <v>0.91900000000000004</v>
      </c>
      <c r="E73" s="9">
        <v>0.54300000000000004</v>
      </c>
      <c r="F73" s="9">
        <v>4.3040000000000003</v>
      </c>
      <c r="G73" s="9">
        <v>9.1219999999999999</v>
      </c>
      <c r="H73" s="26">
        <v>8.8948739689539025</v>
      </c>
      <c r="I73" s="3"/>
      <c r="J73" s="3"/>
      <c r="K73" s="3"/>
      <c r="L73" s="3"/>
      <c r="M73" s="3"/>
      <c r="N73" s="3"/>
      <c r="O73" s="3"/>
      <c r="P73" s="3"/>
      <c r="Q73" s="3"/>
    </row>
    <row r="74" spans="2:17">
      <c r="B74" s="3"/>
      <c r="C74" s="8">
        <v>10.968999999999999</v>
      </c>
      <c r="D74" s="9">
        <v>3.0550000000000002</v>
      </c>
      <c r="E74" s="9">
        <v>1.825</v>
      </c>
      <c r="F74" s="9">
        <v>12.81</v>
      </c>
      <c r="G74" s="9">
        <v>4.7519999999999998</v>
      </c>
      <c r="H74" s="26">
        <v>4.5891907033032968</v>
      </c>
      <c r="I74" s="3"/>
      <c r="J74" s="3"/>
      <c r="K74" s="3"/>
      <c r="L74" s="3"/>
      <c r="M74" s="3"/>
      <c r="N74" s="3"/>
      <c r="O74" s="3"/>
      <c r="P74" s="3"/>
      <c r="Q74" s="3"/>
    </row>
    <row r="75" spans="2:17">
      <c r="B75" s="3"/>
      <c r="C75" s="8">
        <v>2.4649999999999999</v>
      </c>
      <c r="D75" s="9">
        <v>1.2829999999999999</v>
      </c>
      <c r="E75" s="9">
        <v>0.70599999999999996</v>
      </c>
      <c r="F75" s="9">
        <v>5.8540000000000001</v>
      </c>
      <c r="G75" s="9">
        <v>5.4569999999999999</v>
      </c>
      <c r="H75" s="26">
        <v>5.3308914601987647</v>
      </c>
      <c r="I75" s="3"/>
      <c r="J75" s="3"/>
      <c r="K75" s="3"/>
      <c r="L75" s="3"/>
      <c r="M75" s="3"/>
      <c r="N75" s="3"/>
      <c r="O75" s="3"/>
      <c r="P75" s="3"/>
      <c r="Q75" s="3"/>
    </row>
    <row r="76" spans="2:17">
      <c r="B76" s="3"/>
      <c r="C76" s="8">
        <v>23.382999999999999</v>
      </c>
      <c r="D76" s="9">
        <v>1.9419999999999999</v>
      </c>
      <c r="E76" s="9">
        <v>1.577</v>
      </c>
      <c r="F76" s="9">
        <v>11.109</v>
      </c>
      <c r="G76" s="9">
        <v>5.3019999999999996</v>
      </c>
      <c r="H76" s="26">
        <v>5.2188983722687228</v>
      </c>
      <c r="I76" s="3"/>
      <c r="J76" s="3"/>
      <c r="K76" s="3"/>
      <c r="L76" s="3"/>
      <c r="M76" s="3"/>
      <c r="N76" s="3"/>
      <c r="O76" s="3"/>
      <c r="P76" s="3"/>
      <c r="Q76" s="3"/>
    </row>
    <row r="77" spans="2:17">
      <c r="B77" s="3"/>
      <c r="C77" s="8">
        <v>3.8769999999999998</v>
      </c>
      <c r="D77" s="9">
        <v>1.905</v>
      </c>
      <c r="E77" s="9">
        <v>1.0529999999999999</v>
      </c>
      <c r="F77" s="9">
        <v>11.276999999999999</v>
      </c>
      <c r="G77" s="9">
        <v>10.813000000000001</v>
      </c>
      <c r="H77" s="26">
        <v>10.662106035003639</v>
      </c>
      <c r="I77" s="3"/>
      <c r="J77" s="3"/>
      <c r="K77" s="3"/>
      <c r="L77" s="3"/>
      <c r="M77" s="3"/>
      <c r="N77" s="3"/>
      <c r="O77" s="3"/>
      <c r="P77" s="3"/>
      <c r="Q77" s="3"/>
    </row>
    <row r="78" spans="2:17">
      <c r="B78" s="3"/>
      <c r="C78" s="8">
        <v>13.523</v>
      </c>
      <c r="D78" s="9">
        <v>2.8029999999999999</v>
      </c>
      <c r="E78" s="9">
        <v>1.6619999999999999</v>
      </c>
      <c r="F78" s="9">
        <v>12.194000000000001</v>
      </c>
      <c r="G78" s="9">
        <v>9.2129999999999992</v>
      </c>
      <c r="H78" s="26">
        <v>9.2927532438436344</v>
      </c>
      <c r="I78" s="3"/>
      <c r="J78" s="3"/>
      <c r="K78" s="3"/>
      <c r="L78" s="3"/>
      <c r="M78" s="3"/>
      <c r="N78" s="3"/>
      <c r="O78" s="3"/>
      <c r="P78" s="3"/>
      <c r="Q78" s="3"/>
    </row>
    <row r="79" spans="2:17">
      <c r="B79" s="3"/>
      <c r="C79" s="8">
        <v>10.128</v>
      </c>
      <c r="D79" s="9">
        <v>0.40300000000000002</v>
      </c>
      <c r="E79" s="9">
        <v>0.497</v>
      </c>
      <c r="F79" s="9">
        <v>4.1349999999999998</v>
      </c>
      <c r="G79" s="9">
        <v>7.3550000000000004</v>
      </c>
      <c r="H79" s="26">
        <v>7.3913154382054342</v>
      </c>
      <c r="I79" s="3"/>
      <c r="J79" s="3"/>
      <c r="K79" s="3"/>
      <c r="L79" s="3"/>
      <c r="M79" s="3"/>
      <c r="N79" s="3"/>
      <c r="O79" s="3"/>
      <c r="P79" s="3"/>
      <c r="Q79" s="3"/>
    </row>
    <row r="80" spans="2:17">
      <c r="B80" s="3"/>
      <c r="C80" s="8">
        <v>2.0030000000000001</v>
      </c>
      <c r="D80" s="9">
        <v>0.69699999999999995</v>
      </c>
      <c r="E80" s="9">
        <v>0.373</v>
      </c>
      <c r="F80" s="9">
        <v>3.2490000000000001</v>
      </c>
      <c r="G80" s="9">
        <v>6.6859999999999999</v>
      </c>
      <c r="H80" s="26">
        <v>6.6141765033240025</v>
      </c>
      <c r="I80" s="3"/>
      <c r="J80" s="3"/>
      <c r="K80" s="3"/>
      <c r="L80" s="3"/>
      <c r="M80" s="3"/>
      <c r="N80" s="3"/>
      <c r="O80" s="3"/>
      <c r="P80" s="3"/>
      <c r="Q80" s="3"/>
    </row>
    <row r="81" spans="2:17">
      <c r="B81" s="3"/>
      <c r="C81" s="8">
        <v>0.46600000000000003</v>
      </c>
      <c r="D81" s="9">
        <v>3.9E-2</v>
      </c>
      <c r="E81" s="9">
        <v>3.1E-2</v>
      </c>
      <c r="F81" s="9">
        <v>1.6020000000000001</v>
      </c>
      <c r="G81" s="9">
        <v>3.6669999999999998</v>
      </c>
      <c r="H81" s="26">
        <v>3.6792562322907325</v>
      </c>
      <c r="I81" s="3"/>
      <c r="J81" s="3"/>
      <c r="K81" s="3"/>
      <c r="L81" s="3"/>
      <c r="M81" s="3"/>
      <c r="N81" s="3"/>
      <c r="O81" s="3"/>
      <c r="P81" s="3"/>
      <c r="Q81" s="3"/>
    </row>
    <row r="82" spans="2:17">
      <c r="B82" s="3"/>
      <c r="C82" s="8">
        <v>1.6890000000000001</v>
      </c>
      <c r="D82" s="9">
        <v>1.077</v>
      </c>
      <c r="E82" s="9">
        <v>0.39200000000000002</v>
      </c>
      <c r="F82" s="9">
        <v>4.96</v>
      </c>
      <c r="G82" s="9">
        <v>6.3659999999999997</v>
      </c>
      <c r="H82" s="26">
        <v>6.2822954631494659</v>
      </c>
      <c r="I82" s="3"/>
      <c r="J82" s="3"/>
      <c r="K82" s="3"/>
      <c r="L82" s="3"/>
      <c r="M82" s="3"/>
      <c r="N82" s="3"/>
      <c r="O82" s="3"/>
      <c r="P82" s="3"/>
      <c r="Q82" s="3"/>
    </row>
    <row r="83" spans="2:17">
      <c r="B83" s="3"/>
      <c r="C83" s="8">
        <v>4.8000000000000001E-2</v>
      </c>
      <c r="D83" s="9">
        <v>8.1000000000000003E-2</v>
      </c>
      <c r="E83" s="9">
        <v>2.5000000000000001E-2</v>
      </c>
      <c r="F83" s="9">
        <v>0.91600000000000004</v>
      </c>
      <c r="G83" s="9">
        <v>3.169</v>
      </c>
      <c r="H83" s="26">
        <v>3.0932580447206957</v>
      </c>
      <c r="I83" s="3"/>
      <c r="J83" s="3"/>
      <c r="K83" s="3"/>
      <c r="L83" s="3"/>
      <c r="M83" s="3"/>
      <c r="N83" s="3"/>
      <c r="O83" s="3"/>
      <c r="P83" s="3"/>
      <c r="Q83" s="3"/>
    </row>
    <row r="84" spans="2:17">
      <c r="B84" s="3"/>
      <c r="C84" s="8">
        <v>0.48599999999999999</v>
      </c>
      <c r="D84" s="9">
        <v>4.9000000000000002E-2</v>
      </c>
      <c r="E84" s="9">
        <v>4.1000000000000002E-2</v>
      </c>
      <c r="F84" s="9">
        <v>1.31</v>
      </c>
      <c r="G84" s="9">
        <v>3.3410000000000002</v>
      </c>
      <c r="H84" s="26">
        <v>3.2205792582778785</v>
      </c>
      <c r="I84" s="3"/>
      <c r="J84" s="3"/>
      <c r="K84" s="3"/>
      <c r="L84" s="3"/>
      <c r="M84" s="3"/>
      <c r="N84" s="3"/>
      <c r="O84" s="3"/>
      <c r="P84" s="3"/>
      <c r="Q84" s="3"/>
    </row>
    <row r="85" spans="2:17">
      <c r="B85" s="3"/>
      <c r="C85" s="8">
        <v>0.19700000000000001</v>
      </c>
      <c r="D85" s="9">
        <v>7.8E-2</v>
      </c>
      <c r="E85" s="9">
        <v>5.6000000000000001E-2</v>
      </c>
      <c r="F85" s="9">
        <v>1.7170000000000001</v>
      </c>
      <c r="G85" s="9">
        <v>4.5780000000000003</v>
      </c>
      <c r="H85" s="26">
        <v>4.4091147111333209</v>
      </c>
      <c r="I85" s="3"/>
      <c r="J85" s="3"/>
      <c r="K85" s="3"/>
      <c r="L85" s="3"/>
      <c r="M85" s="3"/>
      <c r="N85" s="3"/>
      <c r="O85" s="3"/>
      <c r="P85" s="3"/>
      <c r="Q85" s="3"/>
    </row>
    <row r="86" spans="2:17">
      <c r="B86" s="3"/>
      <c r="C86" s="8">
        <v>1.488</v>
      </c>
      <c r="D86" s="9">
        <v>8.4000000000000005E-2</v>
      </c>
      <c r="E86" s="9">
        <v>0.129</v>
      </c>
      <c r="F86" s="9">
        <v>1.4590000000000001</v>
      </c>
      <c r="G86" s="9">
        <v>2.0459999999999998</v>
      </c>
      <c r="H86" s="26">
        <v>1.9913012281734048</v>
      </c>
      <c r="I86" s="3"/>
      <c r="J86" s="3"/>
      <c r="K86" s="3"/>
      <c r="L86" s="3"/>
      <c r="M86" s="3"/>
      <c r="N86" s="3"/>
      <c r="O86" s="3"/>
      <c r="P86" s="3"/>
      <c r="Q86" s="3"/>
    </row>
    <row r="87" spans="2:17">
      <c r="B87" s="3"/>
      <c r="C87" s="8">
        <v>0.34</v>
      </c>
      <c r="D87" s="9">
        <v>6.0999999999999999E-2</v>
      </c>
      <c r="E87" s="9">
        <v>6.9000000000000006E-2</v>
      </c>
      <c r="F87" s="9">
        <v>1.089</v>
      </c>
      <c r="G87" s="9">
        <v>2.96</v>
      </c>
      <c r="H87" s="26">
        <v>2.6965464477278975</v>
      </c>
      <c r="I87" s="3"/>
      <c r="J87" s="3"/>
      <c r="K87" s="3"/>
      <c r="L87" s="3"/>
      <c r="M87" s="3"/>
      <c r="N87" s="3"/>
      <c r="O87" s="3"/>
      <c r="P87" s="3"/>
      <c r="Q87" s="3"/>
    </row>
    <row r="88" spans="2:17">
      <c r="B88" s="3"/>
      <c r="C88" s="8">
        <v>0.222</v>
      </c>
      <c r="D88" s="9">
        <v>4.1000000000000002E-2</v>
      </c>
      <c r="E88" s="9">
        <v>5.3999999999999999E-2</v>
      </c>
      <c r="F88" s="9">
        <v>0.64800000000000002</v>
      </c>
      <c r="G88" s="9">
        <v>2.1269999999999998</v>
      </c>
      <c r="H88" s="26">
        <v>1.9638420007727901</v>
      </c>
      <c r="I88" s="3"/>
      <c r="J88" s="3"/>
      <c r="K88" s="3"/>
      <c r="L88" s="3"/>
      <c r="M88" s="3"/>
      <c r="N88" s="3"/>
      <c r="O88" s="3"/>
      <c r="P88" s="3"/>
      <c r="Q88" s="3"/>
    </row>
    <row r="89" spans="2:17">
      <c r="B89" s="3"/>
      <c r="C89" s="8">
        <v>1.9E-2</v>
      </c>
      <c r="D89" s="9">
        <v>2.5000000000000001E-2</v>
      </c>
      <c r="E89" s="9">
        <v>0.01</v>
      </c>
      <c r="F89" s="9">
        <v>0.221</v>
      </c>
      <c r="G89" s="9">
        <v>1.0649999999999999</v>
      </c>
      <c r="H89" s="26">
        <v>1.0036599184587607</v>
      </c>
      <c r="I89" s="3"/>
      <c r="J89" s="3"/>
      <c r="K89" s="3"/>
      <c r="L89" s="3"/>
      <c r="M89" s="3"/>
      <c r="N89" s="3"/>
      <c r="O89" s="3"/>
      <c r="P89" s="3"/>
      <c r="Q89" s="3"/>
    </row>
    <row r="90" spans="2:17">
      <c r="B90" s="3"/>
      <c r="C90" s="8">
        <v>0.36099999999999999</v>
      </c>
      <c r="D90" s="9">
        <v>6.8000000000000005E-2</v>
      </c>
      <c r="E90" s="9">
        <v>6.8000000000000005E-2</v>
      </c>
      <c r="F90" s="9">
        <v>1.1299999999999999</v>
      </c>
      <c r="G90" s="9">
        <v>5.89</v>
      </c>
      <c r="H90" s="26">
        <v>5.7813026502416136</v>
      </c>
      <c r="I90" s="3"/>
      <c r="J90" s="3"/>
      <c r="K90" s="3"/>
      <c r="L90" s="3"/>
      <c r="M90" s="3"/>
      <c r="N90" s="3"/>
      <c r="O90" s="3"/>
      <c r="P90" s="3"/>
      <c r="Q90" s="3"/>
    </row>
    <row r="91" spans="2:17">
      <c r="B91" s="3"/>
      <c r="C91" s="8">
        <v>0.215</v>
      </c>
      <c r="D91" s="9">
        <v>3.3000000000000002E-2</v>
      </c>
      <c r="E91" s="9">
        <v>5.8999999999999997E-2</v>
      </c>
      <c r="F91" s="9">
        <v>0.48699999999999999</v>
      </c>
      <c r="G91" s="9">
        <v>6.7069999999999999</v>
      </c>
      <c r="H91" s="26">
        <v>6.8845696756540935</v>
      </c>
      <c r="I91" s="3"/>
      <c r="J91" s="3"/>
      <c r="K91" s="3"/>
      <c r="L91" s="3"/>
      <c r="M91" s="3"/>
      <c r="N91" s="3"/>
      <c r="O91" s="3"/>
      <c r="P91" s="3"/>
      <c r="Q91" s="3"/>
    </row>
    <row r="92" spans="2:17">
      <c r="B92" s="3"/>
      <c r="C92" s="8">
        <v>0.30399999999999999</v>
      </c>
      <c r="D92" s="9">
        <v>3.4000000000000002E-2</v>
      </c>
      <c r="E92" s="9">
        <v>7.0000000000000007E-2</v>
      </c>
      <c r="F92" s="9">
        <v>0.42899999999999999</v>
      </c>
      <c r="G92" s="9">
        <v>3.883</v>
      </c>
      <c r="H92" s="26">
        <v>3.7906337874509539</v>
      </c>
      <c r="I92" s="3"/>
      <c r="J92" s="3"/>
      <c r="K92" s="3"/>
      <c r="L92" s="3"/>
      <c r="M92" s="3"/>
      <c r="N92" s="3"/>
      <c r="O92" s="3"/>
      <c r="P92" s="3"/>
      <c r="Q92" s="3"/>
    </row>
    <row r="93" spans="2:17">
      <c r="B93" s="3"/>
      <c r="C93" s="8">
        <v>2.7229999999999999</v>
      </c>
      <c r="D93" s="9">
        <v>0.23599999999999999</v>
      </c>
      <c r="E93" s="9">
        <v>0.14000000000000001</v>
      </c>
      <c r="F93" s="9">
        <v>0.65700000000000003</v>
      </c>
      <c r="G93" s="9">
        <v>2.2879999999999998</v>
      </c>
      <c r="H93" s="26">
        <v>2.4699741345050734</v>
      </c>
      <c r="I93" s="3"/>
      <c r="J93" s="3"/>
      <c r="K93" s="3"/>
      <c r="L93" s="3"/>
      <c r="M93" s="3"/>
      <c r="N93" s="3"/>
      <c r="O93" s="3"/>
      <c r="P93" s="3"/>
      <c r="Q93" s="3"/>
    </row>
    <row r="94" spans="2:17">
      <c r="B94" s="3"/>
      <c r="C94" s="8">
        <v>0.313</v>
      </c>
      <c r="D94" s="9">
        <v>2.1999999999999999E-2</v>
      </c>
      <c r="E94" s="9">
        <v>4.7E-2</v>
      </c>
      <c r="F94" s="9">
        <v>0.88500000000000001</v>
      </c>
      <c r="G94" s="9">
        <v>4.3789999999999996</v>
      </c>
      <c r="H94" s="26">
        <v>4.2190390596161089</v>
      </c>
      <c r="I94" s="3"/>
      <c r="J94" s="3"/>
      <c r="K94" s="3"/>
      <c r="L94" s="3"/>
      <c r="M94" s="3"/>
      <c r="N94" s="3"/>
      <c r="O94" s="3"/>
      <c r="P94" s="3"/>
      <c r="Q94" s="3"/>
    </row>
    <row r="95" spans="2:17">
      <c r="B95" s="3"/>
      <c r="C95" s="8">
        <v>0.22500000000000001</v>
      </c>
      <c r="D95" s="9">
        <v>3.4000000000000002E-2</v>
      </c>
      <c r="E95" s="9">
        <v>0.03</v>
      </c>
      <c r="F95" s="9">
        <v>0.88800000000000001</v>
      </c>
      <c r="G95" s="9">
        <v>2.0419999999999998</v>
      </c>
      <c r="H95" s="26">
        <v>1.8161565352882747</v>
      </c>
      <c r="I95" s="3"/>
      <c r="J95" s="3"/>
      <c r="K95" s="3"/>
      <c r="L95" s="3"/>
      <c r="M95" s="3"/>
      <c r="N95" s="3"/>
      <c r="O95" s="3"/>
      <c r="P95" s="3"/>
      <c r="Q95" s="3"/>
    </row>
    <row r="96" spans="2:17">
      <c r="B96" s="3"/>
      <c r="C96" s="8">
        <v>0.81699999999999995</v>
      </c>
      <c r="D96" s="9">
        <v>6.5000000000000002E-2</v>
      </c>
      <c r="E96" s="9">
        <v>5.0999999999999997E-2</v>
      </c>
      <c r="F96" s="9">
        <v>0.83899999999999997</v>
      </c>
      <c r="G96" s="9">
        <v>2.8260000000000001</v>
      </c>
      <c r="H96" s="26">
        <v>2.5965948573126507</v>
      </c>
      <c r="I96" s="3"/>
      <c r="J96" s="3"/>
      <c r="K96" s="3"/>
      <c r="L96" s="3"/>
      <c r="M96" s="3"/>
      <c r="N96" s="3"/>
      <c r="O96" s="3"/>
      <c r="P96" s="3"/>
      <c r="Q96" s="3"/>
    </row>
    <row r="97" spans="2:17">
      <c r="B97" s="3"/>
      <c r="C97" s="8">
        <v>0.72399999999999998</v>
      </c>
      <c r="D97" s="9">
        <v>0.111</v>
      </c>
      <c r="E97" s="9">
        <v>0.14099999999999999</v>
      </c>
      <c r="F97" s="9">
        <v>0.83899999999999997</v>
      </c>
      <c r="G97" s="9">
        <v>6.625</v>
      </c>
      <c r="H97" s="26">
        <v>6.593323575836302</v>
      </c>
      <c r="I97" s="3"/>
      <c r="J97" s="3"/>
      <c r="K97" s="3"/>
      <c r="L97" s="3"/>
      <c r="M97" s="3"/>
      <c r="N97" s="3"/>
      <c r="O97" s="3"/>
      <c r="P97" s="3"/>
      <c r="Q97" s="3"/>
    </row>
    <row r="98" spans="2:17">
      <c r="B98" s="3"/>
      <c r="C98" s="8">
        <v>1.141</v>
      </c>
      <c r="D98" s="9">
        <v>0.113</v>
      </c>
      <c r="E98" s="9">
        <v>0.13900000000000001</v>
      </c>
      <c r="F98" s="9">
        <v>1.345</v>
      </c>
      <c r="G98" s="9">
        <v>3.6890000000000001</v>
      </c>
      <c r="H98" s="26">
        <v>3.5270880795105048</v>
      </c>
      <c r="I98" s="3"/>
      <c r="J98" s="3"/>
      <c r="K98" s="3"/>
      <c r="L98" s="3"/>
      <c r="M98" s="3"/>
      <c r="N98" s="3"/>
      <c r="O98" s="3"/>
      <c r="P98" s="3"/>
      <c r="Q98" s="3"/>
    </row>
    <row r="99" spans="2:17">
      <c r="B99" s="3"/>
      <c r="C99" s="8">
        <v>0.253</v>
      </c>
      <c r="D99" s="9">
        <v>3.1E-2</v>
      </c>
      <c r="E99" s="9">
        <v>0.10299999999999999</v>
      </c>
      <c r="F99" s="9">
        <v>0.62</v>
      </c>
      <c r="G99" s="9">
        <v>1.7470000000000001</v>
      </c>
      <c r="H99" s="26">
        <v>1.828089050965559</v>
      </c>
      <c r="I99" s="3"/>
      <c r="J99" s="3"/>
      <c r="K99" s="3"/>
      <c r="L99" s="3"/>
      <c r="M99" s="3"/>
      <c r="N99" s="3"/>
      <c r="O99" s="3"/>
      <c r="P99" s="3"/>
      <c r="Q99" s="3"/>
    </row>
    <row r="100" spans="2:17">
      <c r="B100" s="3"/>
      <c r="C100" s="8">
        <v>0.35799999999999998</v>
      </c>
      <c r="D100" s="9">
        <v>2.1000000000000001E-2</v>
      </c>
      <c r="E100" s="9">
        <v>6.5000000000000002E-2</v>
      </c>
      <c r="F100" s="9">
        <v>0.86499999999999999</v>
      </c>
      <c r="G100" s="9">
        <v>2.8</v>
      </c>
      <c r="H100" s="26">
        <v>2.9160144160918793</v>
      </c>
      <c r="I100" s="3"/>
      <c r="J100" s="3"/>
      <c r="K100" s="3"/>
      <c r="L100" s="3"/>
      <c r="M100" s="3"/>
      <c r="N100" s="3"/>
      <c r="O100" s="3"/>
      <c r="P100" s="3"/>
      <c r="Q100" s="3"/>
    </row>
    <row r="101" spans="2:17">
      <c r="B101" s="3"/>
      <c r="C101" s="8">
        <v>0.16700000000000001</v>
      </c>
      <c r="D101" s="9">
        <v>2.1999999999999999E-2</v>
      </c>
      <c r="E101" s="9">
        <v>4.1000000000000002E-2</v>
      </c>
      <c r="F101" s="9">
        <v>0.70099999999999996</v>
      </c>
      <c r="G101" s="9">
        <v>3.6909999999999998</v>
      </c>
      <c r="H101" s="26">
        <v>3.4408533419945408</v>
      </c>
      <c r="I101" s="3"/>
      <c r="J101" s="3"/>
      <c r="K101" s="3"/>
      <c r="L101" s="3"/>
      <c r="M101" s="3"/>
      <c r="N101" s="3"/>
      <c r="O101" s="3"/>
      <c r="P101" s="3"/>
      <c r="Q101" s="3"/>
    </row>
    <row r="102" spans="2:17">
      <c r="B102" s="3"/>
      <c r="C102" s="8">
        <v>5.8999999999999997E-2</v>
      </c>
      <c r="D102" s="9">
        <v>0.01</v>
      </c>
      <c r="E102" s="9">
        <v>1.2999999999999999E-2</v>
      </c>
      <c r="F102" s="9">
        <v>0.218</v>
      </c>
      <c r="G102" s="9">
        <v>0.92900000000000005</v>
      </c>
      <c r="H102" s="26">
        <v>0.66400141047041061</v>
      </c>
      <c r="I102" s="3"/>
      <c r="J102" s="3"/>
      <c r="K102" s="3"/>
      <c r="L102" s="3"/>
      <c r="M102" s="3"/>
      <c r="N102" s="3"/>
      <c r="O102" s="3"/>
      <c r="P102" s="3"/>
      <c r="Q102" s="3"/>
    </row>
    <row r="103" spans="2:17">
      <c r="B103" s="3"/>
      <c r="C103" s="8">
        <v>0.4</v>
      </c>
      <c r="D103" s="9">
        <v>2.9000000000000001E-2</v>
      </c>
      <c r="E103" s="9">
        <v>3.2000000000000001E-2</v>
      </c>
      <c r="F103" s="9">
        <v>0.51200000000000001</v>
      </c>
      <c r="G103" s="9">
        <v>3.4910000000000001</v>
      </c>
      <c r="H103" s="26">
        <v>3.5312601640509036</v>
      </c>
      <c r="I103" s="3"/>
      <c r="J103" s="3"/>
      <c r="K103" s="3"/>
      <c r="L103" s="3"/>
      <c r="M103" s="3"/>
      <c r="N103" s="3"/>
      <c r="O103" s="3"/>
      <c r="P103" s="3"/>
      <c r="Q103" s="3"/>
    </row>
    <row r="104" spans="2:17" ht="15.75" thickBot="1">
      <c r="B104" s="3"/>
      <c r="C104" s="10">
        <v>0.13700000000000001</v>
      </c>
      <c r="D104" s="11">
        <v>4.5999999999999999E-2</v>
      </c>
      <c r="E104" s="11">
        <v>4.3999999999999997E-2</v>
      </c>
      <c r="F104" s="11">
        <v>0.28799999999999998</v>
      </c>
      <c r="G104" s="11">
        <v>0.11700000000000001</v>
      </c>
      <c r="H104" s="27">
        <v>7.1217191656527234E-2</v>
      </c>
      <c r="I104" s="3"/>
      <c r="J104" s="3"/>
      <c r="K104" s="3"/>
      <c r="L104" s="3"/>
      <c r="M104" s="3"/>
      <c r="N104" s="3"/>
      <c r="O104" s="3"/>
      <c r="P104" s="3"/>
      <c r="Q104" s="3"/>
    </row>
    <row r="105" spans="2:17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Q108"/>
  <sheetViews>
    <sheetView workbookViewId="0">
      <selection activeCell="K9" sqref="K9"/>
    </sheetView>
  </sheetViews>
  <sheetFormatPr defaultRowHeight="15"/>
  <cols>
    <col min="1" max="1" width="9.140625" style="1"/>
    <col min="2" max="2" width="4.28515625" style="1" customWidth="1"/>
    <col min="3" max="4" width="9.5703125" style="1" bestFit="1" customWidth="1"/>
    <col min="5" max="16384" width="9.140625" style="1"/>
  </cols>
  <sheetData>
    <row r="2" spans="2:17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2:17">
      <c r="B3" s="3"/>
      <c r="C3" s="3" t="s">
        <v>23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2:17" ht="15" customHeight="1">
      <c r="B4" s="3"/>
      <c r="C4" s="3" t="s">
        <v>19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2:17" ht="15" customHeight="1">
      <c r="B5" s="3"/>
      <c r="C5" s="3" t="s">
        <v>18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2:17" ht="15" customHeight="1">
      <c r="B6" s="3"/>
      <c r="C6" s="3" t="s">
        <v>22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17" ht="15.75" thickBot="1">
      <c r="B7" s="3"/>
      <c r="C7" s="3"/>
      <c r="D7" s="3"/>
      <c r="E7" s="3"/>
      <c r="F7" s="3"/>
      <c r="G7" s="3"/>
      <c r="H7" s="3"/>
      <c r="I7" s="3"/>
      <c r="J7" s="3"/>
      <c r="K7" s="3" t="s">
        <v>24</v>
      </c>
      <c r="L7" s="3"/>
      <c r="M7" s="3" t="s">
        <v>25</v>
      </c>
      <c r="N7" s="3"/>
      <c r="O7" s="3"/>
      <c r="P7" s="3"/>
      <c r="Q7" s="3"/>
    </row>
    <row r="8" spans="2:17" ht="15.75" thickBot="1">
      <c r="B8" s="3"/>
      <c r="C8" s="2" t="s">
        <v>11</v>
      </c>
      <c r="D8" s="7" t="s">
        <v>12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2:17" ht="15" customHeight="1" thickBot="1">
      <c r="B9" s="3"/>
      <c r="C9" s="29">
        <v>4.268394453591692</v>
      </c>
      <c r="D9" s="30">
        <v>5.0985978806195957</v>
      </c>
      <c r="E9" s="3"/>
      <c r="F9" s="3"/>
      <c r="G9" s="3" t="s">
        <v>20</v>
      </c>
      <c r="H9" s="3"/>
      <c r="I9" s="3"/>
      <c r="J9" s="3"/>
      <c r="K9" s="34">
        <v>0.72799999999999998</v>
      </c>
      <c r="L9" s="3"/>
      <c r="M9" s="34"/>
      <c r="N9" s="3"/>
      <c r="O9" s="3"/>
      <c r="P9" s="3"/>
      <c r="Q9" s="3"/>
    </row>
    <row r="10" spans="2:17" ht="15.75" thickBot="1">
      <c r="B10" s="3"/>
      <c r="C10" s="29">
        <v>2.5579806238175897</v>
      </c>
      <c r="D10" s="30">
        <v>4.7234565028392286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ht="15.75" thickBot="1">
      <c r="B11" s="3"/>
      <c r="C11" s="29">
        <v>5.2660308249197998</v>
      </c>
      <c r="D11" s="30">
        <v>5.6433250560612676</v>
      </c>
      <c r="E11" s="3"/>
      <c r="F11" s="3"/>
      <c r="G11" s="3" t="s">
        <v>13</v>
      </c>
      <c r="H11" s="3"/>
      <c r="I11" s="3"/>
      <c r="J11" s="3"/>
      <c r="K11" s="34">
        <v>0.85308298100000002</v>
      </c>
      <c r="L11" s="3"/>
      <c r="M11" s="34">
        <f>PEARSON(D9:D94,C9:C94)</f>
        <v>0.85308298083834833</v>
      </c>
      <c r="N11" s="3"/>
      <c r="O11" s="3"/>
      <c r="P11" s="3"/>
      <c r="Q11" s="3"/>
    </row>
    <row r="12" spans="2:17" ht="15.75" thickBot="1">
      <c r="B12" s="3"/>
      <c r="C12" s="29">
        <v>5.2576625752492827</v>
      </c>
      <c r="D12" s="30">
        <v>5.7540994615631744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2:17" ht="15.75" thickBot="1">
      <c r="B13" s="3"/>
      <c r="C13" s="29">
        <v>5.2722613746704354</v>
      </c>
      <c r="D13" s="30">
        <v>5.6404638237802356</v>
      </c>
      <c r="E13" s="3"/>
      <c r="F13" s="3"/>
      <c r="G13" s="3" t="s">
        <v>16</v>
      </c>
      <c r="H13" s="3"/>
      <c r="I13" s="3"/>
      <c r="J13" s="3"/>
      <c r="K13" s="34">
        <v>4.0350958099999996</v>
      </c>
      <c r="L13" s="3"/>
      <c r="M13" s="34">
        <f>INTERCEPT(D9:D94,C9:C94)</f>
        <v>4.0350958079153125</v>
      </c>
      <c r="N13" s="3"/>
      <c r="O13" s="3"/>
      <c r="P13" s="3"/>
      <c r="Q13" s="3"/>
    </row>
    <row r="14" spans="2:17" ht="15.75" thickBot="1">
      <c r="B14" s="3"/>
      <c r="C14" s="29">
        <v>5.0305292050348198</v>
      </c>
      <c r="D14" s="30">
        <v>6.2814124594381857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2:17" ht="15.75" thickBot="1">
      <c r="B15" s="3"/>
      <c r="C15" s="29">
        <v>3.765073555479769</v>
      </c>
      <c r="D15" s="30">
        <v>5.0271389166374503</v>
      </c>
      <c r="E15" s="3"/>
      <c r="F15" s="3"/>
      <c r="G15" s="3" t="s">
        <v>17</v>
      </c>
      <c r="H15" s="3"/>
      <c r="I15" s="3"/>
      <c r="J15" s="3"/>
      <c r="K15" s="34">
        <v>0.31555173600000003</v>
      </c>
      <c r="L15" s="3"/>
      <c r="M15" s="34">
        <f>SLOPE(D9:D94,C9:C94)</f>
        <v>0.31555173562826189</v>
      </c>
      <c r="N15" s="3"/>
      <c r="O15" s="3"/>
      <c r="P15" s="3"/>
      <c r="Q15" s="3"/>
    </row>
    <row r="16" spans="2:17">
      <c r="B16" s="3"/>
      <c r="C16" s="29">
        <v>4.577041654508518</v>
      </c>
      <c r="D16" s="30">
        <v>5.3726405599780582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2:17">
      <c r="B17" s="3"/>
      <c r="C17" s="29">
        <v>5.302844798042516</v>
      </c>
      <c r="D17" s="30">
        <v>5.6687142900660872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2:17">
      <c r="B18" s="3"/>
      <c r="C18" s="29">
        <v>4.5215903499723034</v>
      </c>
      <c r="D18" s="30">
        <v>5.4130130152684455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2:17">
      <c r="B19" s="3"/>
      <c r="C19" s="29">
        <v>5.156029929705471</v>
      </c>
      <c r="D19" s="30">
        <v>5.5722892829445163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2:17">
      <c r="B20" s="3"/>
      <c r="C20" s="29">
        <v>4.9501778755013222</v>
      </c>
      <c r="D20" s="30">
        <v>5.456995477869774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2:17">
      <c r="B21" s="3"/>
      <c r="C21" s="29">
        <v>5.5106096569540739</v>
      </c>
      <c r="D21" s="30">
        <v>5.8244554274850691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2:17">
      <c r="B22" s="3"/>
      <c r="C22" s="29">
        <v>5.2147375305322488</v>
      </c>
      <c r="D22" s="30">
        <v>5.7399330945811924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2:17">
      <c r="B23" s="3"/>
      <c r="C23" s="29">
        <v>4.95587589661596</v>
      </c>
      <c r="D23" s="30">
        <v>5.5315950921179615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2:17">
      <c r="B24" s="3"/>
      <c r="C24" s="29">
        <v>5.1939206926373096</v>
      </c>
      <c r="D24" s="30">
        <v>6.3708736633385454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2:17">
      <c r="B25" s="3"/>
      <c r="C25" s="29">
        <v>4.6056734671828448</v>
      </c>
      <c r="D25" s="30">
        <v>5.3266554467362344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2:17">
      <c r="B26" s="3"/>
      <c r="C26" s="29">
        <v>4.577041654508518</v>
      </c>
      <c r="D26" s="30">
        <v>5.446614761815213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2:17">
      <c r="B27" s="3"/>
      <c r="C27" s="29">
        <v>3.511085328814461</v>
      </c>
      <c r="D27" s="30">
        <v>4.9671754518698936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2:17">
      <c r="B28" s="3"/>
      <c r="C28" s="29">
        <v>3.7927250868102793</v>
      </c>
      <c r="D28" s="30">
        <v>5.1253309428166647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2:17">
      <c r="B29" s="3"/>
      <c r="C29" s="29">
        <v>4.2280431580681253</v>
      </c>
      <c r="D29" s="30">
        <v>5.1443338899422795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2:17">
      <c r="B30" s="3"/>
      <c r="C30" s="29">
        <v>4.2280431580681253</v>
      </c>
      <c r="D30" s="30">
        <v>5.2428474894641424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2:17">
      <c r="B31" s="3"/>
      <c r="C31" s="29">
        <v>4.1291973234314918</v>
      </c>
      <c r="D31" s="30">
        <v>5.2576625752492827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2:17">
      <c r="B32" s="3"/>
      <c r="C32" s="29">
        <v>5.5844845560383343</v>
      </c>
      <c r="D32" s="30">
        <v>5.9716005254783022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2:17">
      <c r="B33" s="3"/>
      <c r="C33" s="29">
        <v>4.9893985886546037</v>
      </c>
      <c r="D33" s="30">
        <v>5.4908396555530707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2:17">
      <c r="B34" s="3"/>
      <c r="C34" s="29">
        <v>4.6794933794181128</v>
      </c>
      <c r="D34" s="30">
        <v>5.4290704521643036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2:17">
      <c r="B35" s="3"/>
      <c r="C35" s="29">
        <v>4.6869561006197022</v>
      </c>
      <c r="D35" s="30">
        <v>5.492502166326684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2:17">
      <c r="B36" s="3"/>
      <c r="C36" s="29">
        <v>3.8962657657511195</v>
      </c>
      <c r="D36" s="30">
        <v>5.1277261535426195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2:17">
      <c r="B37" s="3"/>
      <c r="C37" s="29">
        <v>3.687364571152453</v>
      </c>
      <c r="D37" s="30">
        <v>5.0030413650583903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2:17">
      <c r="B38" s="3"/>
      <c r="C38" s="29">
        <v>3.854418655815619</v>
      </c>
      <c r="D38" s="30">
        <v>5.0003276591867936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2:17">
      <c r="B39" s="3"/>
      <c r="C39" s="29">
        <v>3.4616925734848842</v>
      </c>
      <c r="D39" s="30">
        <v>4.809272422424085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2:17">
      <c r="B40" s="3"/>
      <c r="C40" s="29">
        <v>1.6571940784793995</v>
      </c>
      <c r="D40" s="30">
        <v>4.7993549857667386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2:17">
      <c r="B41" s="3"/>
      <c r="C41" s="29">
        <v>2.7811241751317994</v>
      </c>
      <c r="D41" s="30">
        <v>5.0084467836252982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2:17">
      <c r="B42" s="3"/>
      <c r="C42" s="29">
        <v>1.5771513708058631</v>
      </c>
      <c r="D42" s="30">
        <v>4.7126455867350128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2:17">
      <c r="B43" s="3"/>
      <c r="C43" s="29">
        <v>2.2702985513658085</v>
      </c>
      <c r="D43" s="30">
        <v>4.6757410297995623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2:17">
      <c r="B44" s="3"/>
      <c r="C44" s="29">
        <v>2.6757636594739727</v>
      </c>
      <c r="D44" s="30">
        <v>4.7162622272052017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2:17">
      <c r="B45" s="3"/>
      <c r="C45" s="29">
        <v>0.70168263345196369</v>
      </c>
      <c r="D45" s="30">
        <v>4.656765128340556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2:17">
      <c r="B46" s="3"/>
      <c r="C46" s="29">
        <v>1.5771513708058631</v>
      </c>
      <c r="D46" s="30">
        <v>4.8822048919151166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2:17">
      <c r="B47" s="3"/>
      <c r="C47" s="29">
        <v>1.0381548700731766</v>
      </c>
      <c r="D47" s="30">
        <v>4.7552052011538084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2:17">
      <c r="B48" s="3"/>
      <c r="C48" s="29">
        <v>2.1367671587412862</v>
      </c>
      <c r="D48" s="30">
        <v>4.6719745470040852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2:17">
      <c r="B49" s="3"/>
      <c r="C49" s="29">
        <v>1.1716862626976985</v>
      </c>
      <c r="D49" s="30">
        <v>4.5560765260434728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2:17">
      <c r="B50" s="3"/>
      <c r="C50" s="29">
        <v>1.3948298140119091</v>
      </c>
      <c r="D50" s="30">
        <v>4.81909246860506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2:17">
      <c r="B51" s="3"/>
      <c r="C51" s="29">
        <v>1.6571940784793995</v>
      </c>
      <c r="D51" s="30">
        <v>4.7305993903516086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2:17">
      <c r="B52" s="3"/>
      <c r="C52" s="29">
        <v>2.3503412590393449</v>
      </c>
      <c r="D52" s="30">
        <v>4.7960271956740641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2:17">
      <c r="B53" s="3"/>
      <c r="C53" s="29">
        <v>3.4616925734848842</v>
      </c>
      <c r="D53" s="30">
        <v>5.0532500606411368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2:17">
      <c r="B54" s="3"/>
      <c r="C54" s="29">
        <v>3.2031185851911741</v>
      </c>
      <c r="D54" s="30">
        <v>5.0428872736055901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2:17">
      <c r="B55" s="3"/>
      <c r="C55" s="29">
        <v>3.2666319909135</v>
      </c>
      <c r="D55" s="30">
        <v>4.8822048919151166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2:17">
      <c r="B56" s="3"/>
      <c r="C56" s="29">
        <v>2.8764343549361242</v>
      </c>
      <c r="D56" s="30">
        <v>4.8158298229702439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2:17">
      <c r="B57" s="3"/>
      <c r="C57" s="29">
        <v>4.0267186541485547</v>
      </c>
      <c r="D57" s="30">
        <v>5.0862061483244325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2:17">
      <c r="B58" s="3"/>
      <c r="C58" s="29">
        <v>3.8880352666146041</v>
      </c>
      <c r="D58" s="30">
        <v>5.0660543328871244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2:17">
      <c r="B59" s="3"/>
      <c r="C59" s="29">
        <v>3.687364571152453</v>
      </c>
      <c r="D59" s="30">
        <v>5.1084018807162161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2:17">
      <c r="B60" s="3"/>
      <c r="C60" s="29">
        <v>3.9285266279693412</v>
      </c>
      <c r="D60" s="30">
        <v>5.1324994322952771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2:17">
      <c r="B61" s="3"/>
      <c r="C61" s="29">
        <v>3.0042677264460091</v>
      </c>
      <c r="D61" s="30">
        <v>4.7758244883565446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2:17">
      <c r="B62" s="3"/>
      <c r="C62" s="29">
        <v>4.6374221654974255</v>
      </c>
      <c r="D62" s="30">
        <v>5.3246927375683857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2:17">
      <c r="B63" s="3"/>
      <c r="C63" s="29">
        <v>5.0111385752910094</v>
      </c>
      <c r="D63" s="30">
        <v>5.5057036781852196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2:17">
      <c r="B64" s="3"/>
      <c r="C64" s="29">
        <v>5.1513679165996598</v>
      </c>
      <c r="D64" s="30">
        <v>5.7281912767045089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2:17">
      <c r="B65" s="3"/>
      <c r="C65" s="29">
        <v>5.6143375191880152</v>
      </c>
      <c r="D65" s="30">
        <v>5.9359946700240878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2:17">
      <c r="B66" s="3"/>
      <c r="C66" s="29">
        <v>5.3499123089005014</v>
      </c>
      <c r="D66" s="30">
        <v>5.8433461899546231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2:17">
      <c r="B67" s="3"/>
      <c r="C67" s="29">
        <v>5.0490718431079697</v>
      </c>
      <c r="D67" s="30">
        <v>5.6252542196145301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2:17">
      <c r="B68" s="3"/>
      <c r="C68" s="29">
        <v>4.9152906165008821</v>
      </c>
      <c r="D68" s="30">
        <v>5.5138669888243808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2:17">
      <c r="B69" s="3"/>
      <c r="C69" s="29">
        <v>4.6374221654974255</v>
      </c>
      <c r="D69" s="30">
        <v>5.3128348911176024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2:17">
      <c r="B70" s="3"/>
      <c r="C70" s="29">
        <v>5.6433250560612676</v>
      </c>
      <c r="D70" s="30">
        <v>6.0039920212695375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2:17">
      <c r="B71" s="3"/>
      <c r="C71" s="29">
        <v>5.9622981328159881</v>
      </c>
      <c r="D71" s="30">
        <v>6.2062008305838976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2:17">
      <c r="B72" s="3"/>
      <c r="C72" s="29">
        <v>5.1930966299619099</v>
      </c>
      <c r="D72" s="30">
        <v>5.3555743384946997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2:17">
      <c r="B73" s="3"/>
      <c r="C73" s="29">
        <v>5.7892789686843473</v>
      </c>
      <c r="D73" s="30">
        <v>6.0815799869924225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2:17">
      <c r="B74" s="3"/>
      <c r="C74" s="29">
        <v>5.290723437510171</v>
      </c>
      <c r="D74" s="30">
        <v>5.7991070576206099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2:17">
      <c r="B75" s="3"/>
      <c r="C75" s="29">
        <v>4.8605657168116352</v>
      </c>
      <c r="D75" s="30">
        <v>5.5427151431620389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2:17">
      <c r="B76" s="3"/>
      <c r="C76" s="29">
        <v>5.4483523817137538</v>
      </c>
      <c r="D76" s="30">
        <v>5.7655426887855166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2:17">
      <c r="B77" s="3"/>
      <c r="C77" s="29">
        <v>5.1205232412485611</v>
      </c>
      <c r="D77" s="30">
        <v>5.6575096910532237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2:17">
      <c r="B78" s="3"/>
      <c r="C78" s="29">
        <v>5.1646666215552299</v>
      </c>
      <c r="D78" s="30">
        <v>5.3414597781322497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2:17">
      <c r="B79" s="3"/>
      <c r="C79" s="29">
        <v>5.0660543328871244</v>
      </c>
      <c r="D79" s="30">
        <v>5.5379645404034417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2:17">
      <c r="B80" s="3"/>
      <c r="C80" s="29">
        <v>5.6652619770704096</v>
      </c>
      <c r="D80" s="30">
        <v>6.7880027115726236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2:17">
      <c r="B81" s="3"/>
      <c r="C81" s="29">
        <v>5.8315813483750372</v>
      </c>
      <c r="D81" s="30">
        <v>6.1345308929576063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2:17">
      <c r="B82" s="3"/>
      <c r="C82" s="29">
        <v>5.1283932147684004</v>
      </c>
      <c r="D82" s="30">
        <v>5.3400369999999997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2:17">
      <c r="B83" s="3"/>
      <c r="C83" s="29">
        <v>5.0837092681258449</v>
      </c>
      <c r="D83" s="30">
        <v>5.6231223487437481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2:17">
      <c r="B84" s="3"/>
      <c r="C84" s="29">
        <v>4.5127797202901494</v>
      </c>
      <c r="D84" s="30">
        <v>5.3344679864730278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2:17">
      <c r="B85" s="3"/>
      <c r="C85" s="29">
        <v>4.5432831745835633</v>
      </c>
      <c r="D85" s="30">
        <v>5.2321292732441185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2:17">
      <c r="B86" s="3"/>
      <c r="C86" s="29">
        <v>5.6991292522374897</v>
      </c>
      <c r="D86" s="30">
        <v>6.8237367502635475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2:17">
      <c r="B87" s="3"/>
      <c r="C87" s="29">
        <v>5.5331912616507832</v>
      </c>
      <c r="D87" s="30">
        <v>5.8834661837440487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2:17">
      <c r="B88" s="3"/>
      <c r="C88" s="29">
        <v>4.6605892247789598</v>
      </c>
      <c r="D88" s="30">
        <v>5.46897166891649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2:17">
      <c r="B89" s="3"/>
      <c r="C89" s="29">
        <v>5.060952281003229</v>
      </c>
      <c r="D89" s="30">
        <v>5.6172743788613255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2:17">
      <c r="B90" s="3"/>
      <c r="C90" s="29">
        <v>4.476739783806952</v>
      </c>
      <c r="D90" s="30">
        <v>5.3985200079658782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2:17">
      <c r="B91" s="3"/>
      <c r="C91" s="29">
        <v>3.5920543913481278</v>
      </c>
      <c r="D91" s="30">
        <v>4.8255859979156082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2:17">
      <c r="B92" s="3"/>
      <c r="C92" s="29">
        <v>1.6571940784793995</v>
      </c>
      <c r="D92" s="30">
        <v>4.8605657168116352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2:17">
      <c r="B93" s="3"/>
      <c r="C93" s="29">
        <v>2.5579806238175897</v>
      </c>
      <c r="D93" s="30">
        <v>4.581182447174549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2:17">
      <c r="B94" s="3"/>
      <c r="C94" s="29">
        <v>4.0961910269633215</v>
      </c>
      <c r="D94" s="30">
        <v>4.9948780544192291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2:17">
      <c r="B95" s="3"/>
      <c r="C95" s="29">
        <v>3.0995779062503339</v>
      </c>
      <c r="D95" s="3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2:17">
      <c r="B96" s="3"/>
      <c r="C96" s="29">
        <v>2.424449231193067</v>
      </c>
      <c r="D96" s="3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2:17">
      <c r="B97" s="3"/>
      <c r="C97" s="29">
        <v>4.9615416341516374</v>
      </c>
      <c r="D97" s="3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2:17">
      <c r="B98" s="3"/>
      <c r="C98" s="29">
        <v>2.0366837001843034</v>
      </c>
      <c r="D98" s="32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2:17">
      <c r="B99" s="3"/>
      <c r="C99" s="29">
        <v>1.9254580650740794</v>
      </c>
      <c r="D99" s="32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2:17">
      <c r="B100" s="3"/>
      <c r="C100" s="29">
        <v>4.4582207360397144</v>
      </c>
      <c r="D100" s="32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2:17">
      <c r="B101" s="3"/>
      <c r="C101" s="29">
        <v>5.4219656265405591</v>
      </c>
      <c r="D101" s="32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2:17">
      <c r="B102" s="3"/>
      <c r="C102" s="29">
        <v>5.7818439901968297</v>
      </c>
      <c r="D102" s="32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2:17">
      <c r="B103" s="3"/>
      <c r="C103" s="29">
        <v>1.6571940784793995</v>
      </c>
      <c r="D103" s="32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2:17">
      <c r="B104" s="3"/>
      <c r="C104" s="29">
        <v>2.2277389369470124</v>
      </c>
      <c r="D104" s="32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2:17">
      <c r="B105" s="3"/>
      <c r="C105" s="29">
        <v>3.1526877315642823</v>
      </c>
      <c r="D105" s="32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2:17">
      <c r="B106" s="3"/>
      <c r="C106" s="29">
        <v>2.8058167877221707</v>
      </c>
      <c r="D106" s="32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2:17" ht="15.75" thickBot="1">
      <c r="B107" s="3"/>
      <c r="C107" s="31">
        <v>3.5581528396724464</v>
      </c>
      <c r="D107" s="3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2:17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R114"/>
  <sheetViews>
    <sheetView tabSelected="1" topLeftCell="B1" workbookViewId="0">
      <selection activeCell="M10" sqref="M10"/>
    </sheetView>
  </sheetViews>
  <sheetFormatPr defaultRowHeight="15"/>
  <cols>
    <col min="1" max="1" width="9.140625" style="1"/>
    <col min="2" max="2" width="4.28515625" style="1" customWidth="1"/>
    <col min="3" max="3" width="19.140625" style="1" customWidth="1"/>
    <col min="4" max="4" width="9.5703125" style="1" bestFit="1" customWidth="1"/>
    <col min="5" max="14" width="9.140625" style="1"/>
    <col min="15" max="15" width="15.7109375" style="1" bestFit="1" customWidth="1"/>
    <col min="16" max="16384" width="9.140625" style="1"/>
  </cols>
  <sheetData>
    <row r="3" spans="2:18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>
      <c r="B4" s="3"/>
      <c r="C4" s="3" t="s">
        <v>77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18">
      <c r="B5" s="3"/>
      <c r="C5" s="3"/>
      <c r="D5" s="3" t="s">
        <v>76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>
      <c r="B6" s="3"/>
      <c r="C6" s="3" t="s">
        <v>78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2:18" ht="15.75" thickBo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2:18">
      <c r="B8" s="3"/>
      <c r="C8" s="42" t="s">
        <v>79</v>
      </c>
      <c r="D8" s="43" t="s">
        <v>81</v>
      </c>
      <c r="E8" s="44" t="s">
        <v>82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2:18">
      <c r="B9" s="3"/>
      <c r="C9" s="15" t="s">
        <v>80</v>
      </c>
      <c r="D9" s="16"/>
      <c r="E9" s="17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2:18">
      <c r="B10" s="3"/>
      <c r="C10" s="15"/>
      <c r="D10" s="16"/>
      <c r="E10" s="1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2:18">
      <c r="B11" s="3"/>
      <c r="C11" s="15"/>
      <c r="D11" s="16"/>
      <c r="E11" s="17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2:18" ht="15.75" thickBot="1">
      <c r="B12" s="3"/>
      <c r="C12" s="18"/>
      <c r="D12" s="19"/>
      <c r="E12" s="20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2:18" ht="15.75" thickBot="1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2:18">
      <c r="B14" s="3"/>
      <c r="C14" s="28" t="s">
        <v>26</v>
      </c>
      <c r="D14" s="4" t="s">
        <v>27</v>
      </c>
      <c r="E14" s="4" t="s">
        <v>28</v>
      </c>
      <c r="F14" s="4" t="s">
        <v>29</v>
      </c>
      <c r="G14" s="4" t="s">
        <v>30</v>
      </c>
      <c r="H14" s="4" t="s">
        <v>31</v>
      </c>
      <c r="I14" s="4" t="s">
        <v>32</v>
      </c>
      <c r="J14" s="4" t="s">
        <v>33</v>
      </c>
      <c r="K14" s="4" t="s">
        <v>34</v>
      </c>
      <c r="L14" s="4" t="s">
        <v>35</v>
      </c>
      <c r="M14" s="4" t="s">
        <v>36</v>
      </c>
      <c r="N14" s="4" t="s">
        <v>37</v>
      </c>
      <c r="O14" s="4" t="s">
        <v>38</v>
      </c>
      <c r="P14" s="4" t="s">
        <v>39</v>
      </c>
      <c r="Q14" s="5" t="s">
        <v>40</v>
      </c>
      <c r="R14" s="3"/>
    </row>
    <row r="15" spans="2:18">
      <c r="B15" s="3"/>
      <c r="C15" s="35" t="s">
        <v>41</v>
      </c>
      <c r="D15" s="36">
        <v>581291</v>
      </c>
      <c r="E15" s="36">
        <v>4583</v>
      </c>
      <c r="F15" s="36">
        <v>17.324895999999999</v>
      </c>
      <c r="G15" s="36">
        <v>0</v>
      </c>
      <c r="H15" s="36">
        <v>378</v>
      </c>
      <c r="I15" s="36">
        <v>11</v>
      </c>
      <c r="J15" s="36">
        <v>1</v>
      </c>
      <c r="K15" s="36">
        <v>0</v>
      </c>
      <c r="L15" s="36">
        <v>824</v>
      </c>
      <c r="M15" s="36">
        <v>8.5399999999999991</v>
      </c>
      <c r="N15" s="36">
        <v>10</v>
      </c>
      <c r="O15" s="36" t="s">
        <v>42</v>
      </c>
      <c r="P15" s="36">
        <v>16.658611109999999</v>
      </c>
      <c r="Q15" s="37">
        <v>49.300555559999999</v>
      </c>
      <c r="R15" s="3"/>
    </row>
    <row r="16" spans="2:18">
      <c r="B16" s="3"/>
      <c r="C16" s="35" t="s">
        <v>43</v>
      </c>
      <c r="D16" s="36">
        <v>525227</v>
      </c>
      <c r="E16" s="36">
        <v>326</v>
      </c>
      <c r="F16" s="36">
        <v>11.349693</v>
      </c>
      <c r="G16" s="36">
        <v>1</v>
      </c>
      <c r="H16" s="36">
        <v>1500</v>
      </c>
      <c r="I16" s="36">
        <v>22</v>
      </c>
      <c r="J16" s="36">
        <v>0</v>
      </c>
      <c r="K16" s="36">
        <v>0</v>
      </c>
      <c r="L16" s="36">
        <v>55</v>
      </c>
      <c r="M16" s="36">
        <v>39.32</v>
      </c>
      <c r="N16" s="36">
        <v>186</v>
      </c>
      <c r="O16" s="36" t="s">
        <v>44</v>
      </c>
      <c r="P16" s="36">
        <v>16.915833330000002</v>
      </c>
      <c r="Q16" s="37">
        <v>50.44194444</v>
      </c>
      <c r="R16" s="3"/>
    </row>
    <row r="17" spans="2:18">
      <c r="B17" s="3"/>
      <c r="C17" s="35" t="s">
        <v>45</v>
      </c>
      <c r="D17" s="36">
        <v>586056</v>
      </c>
      <c r="E17" s="36">
        <v>449</v>
      </c>
      <c r="F17" s="36">
        <v>15.144766000000001</v>
      </c>
      <c r="G17" s="36">
        <v>0</v>
      </c>
      <c r="H17" s="36">
        <v>882</v>
      </c>
      <c r="I17" s="36">
        <v>10</v>
      </c>
      <c r="J17" s="36">
        <v>0</v>
      </c>
      <c r="K17" s="36">
        <v>0</v>
      </c>
      <c r="L17" s="36">
        <v>116</v>
      </c>
      <c r="M17" s="36">
        <v>14.35</v>
      </c>
      <c r="N17" s="36">
        <v>94</v>
      </c>
      <c r="O17" s="36" t="s">
        <v>44</v>
      </c>
      <c r="P17" s="36">
        <v>17.53</v>
      </c>
      <c r="Q17" s="37">
        <v>48.935555559999997</v>
      </c>
      <c r="R17" s="3"/>
    </row>
    <row r="18" spans="2:18">
      <c r="B18" s="3"/>
      <c r="C18" s="35" t="s">
        <v>46</v>
      </c>
      <c r="D18" s="36">
        <v>582786</v>
      </c>
      <c r="E18" s="36">
        <v>378327</v>
      </c>
      <c r="F18" s="36">
        <v>18.452556000000001</v>
      </c>
      <c r="G18" s="36">
        <v>0</v>
      </c>
      <c r="H18" s="36">
        <v>23020</v>
      </c>
      <c r="I18" s="36">
        <v>2063</v>
      </c>
      <c r="J18" s="36">
        <v>151</v>
      </c>
      <c r="K18" s="36">
        <v>11</v>
      </c>
      <c r="L18" s="36">
        <v>124040</v>
      </c>
      <c r="M18" s="36">
        <v>9.18</v>
      </c>
      <c r="N18" s="36">
        <v>326</v>
      </c>
      <c r="O18" s="36" t="s">
        <v>47</v>
      </c>
      <c r="P18" s="36">
        <v>16.59972222</v>
      </c>
      <c r="Q18" s="37">
        <v>49.195277779999998</v>
      </c>
      <c r="R18" s="3"/>
    </row>
    <row r="19" spans="2:18">
      <c r="B19" s="3"/>
      <c r="C19" s="35" t="s">
        <v>48</v>
      </c>
      <c r="D19" s="36">
        <v>563943</v>
      </c>
      <c r="E19" s="36">
        <v>129</v>
      </c>
      <c r="F19" s="36">
        <v>19.379845</v>
      </c>
      <c r="G19" s="36">
        <v>1</v>
      </c>
      <c r="H19" s="36">
        <v>605</v>
      </c>
      <c r="I19" s="36">
        <v>15</v>
      </c>
      <c r="J19" s="36">
        <v>0</v>
      </c>
      <c r="K19" s="36">
        <v>0</v>
      </c>
      <c r="L19" s="36">
        <v>36</v>
      </c>
      <c r="M19" s="36">
        <v>3.85</v>
      </c>
      <c r="N19" s="36">
        <v>135</v>
      </c>
      <c r="O19" s="36" t="s">
        <v>44</v>
      </c>
      <c r="P19" s="36">
        <v>14.9175</v>
      </c>
      <c r="Q19" s="37">
        <v>50.644444440000001</v>
      </c>
      <c r="R19" s="3"/>
    </row>
    <row r="20" spans="2:18">
      <c r="B20" s="3"/>
      <c r="C20" s="35" t="s">
        <v>49</v>
      </c>
      <c r="D20" s="36">
        <v>534005</v>
      </c>
      <c r="E20" s="36">
        <v>10138</v>
      </c>
      <c r="F20" s="36">
        <v>17.616886999999998</v>
      </c>
      <c r="G20" s="36">
        <v>0</v>
      </c>
      <c r="H20" s="36">
        <v>2646</v>
      </c>
      <c r="I20" s="36">
        <v>60</v>
      </c>
      <c r="J20" s="36">
        <v>10</v>
      </c>
      <c r="K20" s="36">
        <v>1</v>
      </c>
      <c r="L20" s="36">
        <v>2275</v>
      </c>
      <c r="M20" s="36">
        <v>10.3</v>
      </c>
      <c r="N20" s="36">
        <v>32</v>
      </c>
      <c r="O20" s="36" t="s">
        <v>42</v>
      </c>
      <c r="P20" s="36">
        <v>15.389722219999999</v>
      </c>
      <c r="Q20" s="37">
        <v>49.91111111</v>
      </c>
      <c r="R20" s="3"/>
    </row>
    <row r="21" spans="2:18">
      <c r="B21" s="3"/>
      <c r="C21" s="35" t="s">
        <v>50</v>
      </c>
      <c r="D21" s="36">
        <v>580031</v>
      </c>
      <c r="E21" s="36">
        <v>15892</v>
      </c>
      <c r="F21" s="36">
        <v>17.681853</v>
      </c>
      <c r="G21" s="36">
        <v>0</v>
      </c>
      <c r="H21" s="36">
        <v>4101</v>
      </c>
      <c r="I21" s="36">
        <v>251</v>
      </c>
      <c r="J21" s="36">
        <v>9</v>
      </c>
      <c r="K21" s="36">
        <v>0</v>
      </c>
      <c r="L21" s="36">
        <v>3244</v>
      </c>
      <c r="M21" s="36">
        <v>10.93</v>
      </c>
      <c r="N21" s="36">
        <v>601</v>
      </c>
      <c r="O21" s="36" t="s">
        <v>42</v>
      </c>
      <c r="P21" s="36">
        <v>16.44722222</v>
      </c>
      <c r="Q21" s="37">
        <v>49.901944440000001</v>
      </c>
      <c r="R21" s="3"/>
    </row>
    <row r="22" spans="2:18">
      <c r="B22" s="3"/>
      <c r="C22" s="35" t="s">
        <v>51</v>
      </c>
      <c r="D22" s="36">
        <v>535206</v>
      </c>
      <c r="E22" s="36">
        <v>2542</v>
      </c>
      <c r="F22" s="36">
        <v>20.495673</v>
      </c>
      <c r="G22" s="36">
        <v>0</v>
      </c>
      <c r="H22" s="36">
        <v>154</v>
      </c>
      <c r="I22" s="36">
        <v>49</v>
      </c>
      <c r="J22" s="36">
        <v>1</v>
      </c>
      <c r="K22" s="36">
        <v>0</v>
      </c>
      <c r="L22" s="36">
        <v>683</v>
      </c>
      <c r="M22" s="36">
        <v>5.26</v>
      </c>
      <c r="N22" s="36">
        <v>12</v>
      </c>
      <c r="O22" s="36" t="s">
        <v>44</v>
      </c>
      <c r="P22" s="36">
        <v>14.525</v>
      </c>
      <c r="Q22" s="37">
        <v>48.96833333</v>
      </c>
      <c r="R22" s="3"/>
    </row>
    <row r="23" spans="2:18">
      <c r="B23" s="3"/>
      <c r="C23" s="35" t="s">
        <v>52</v>
      </c>
      <c r="D23" s="36">
        <v>590568</v>
      </c>
      <c r="E23" s="36">
        <v>296</v>
      </c>
      <c r="F23" s="36">
        <v>17.905404999999998</v>
      </c>
      <c r="G23" s="36">
        <v>0</v>
      </c>
      <c r="H23" s="36">
        <v>1096</v>
      </c>
      <c r="I23" s="36">
        <v>7</v>
      </c>
      <c r="J23" s="36">
        <v>1</v>
      </c>
      <c r="K23" s="36">
        <v>0</v>
      </c>
      <c r="L23" s="36">
        <v>45</v>
      </c>
      <c r="M23" s="36">
        <v>12.8</v>
      </c>
      <c r="N23" s="36">
        <v>62</v>
      </c>
      <c r="O23" s="36" t="s">
        <v>44</v>
      </c>
      <c r="P23" s="36">
        <v>15.695555560000001</v>
      </c>
      <c r="Q23" s="37">
        <v>49.083333330000002</v>
      </c>
      <c r="R23" s="3"/>
    </row>
    <row r="24" spans="2:18">
      <c r="B24" s="3"/>
      <c r="C24" s="35" t="s">
        <v>53</v>
      </c>
      <c r="D24" s="36">
        <v>553425</v>
      </c>
      <c r="E24" s="36">
        <v>11104</v>
      </c>
      <c r="F24" s="36">
        <v>16.579611</v>
      </c>
      <c r="G24" s="36">
        <v>0</v>
      </c>
      <c r="H24" s="36">
        <v>2461</v>
      </c>
      <c r="I24" s="36">
        <v>95</v>
      </c>
      <c r="J24" s="36">
        <v>8</v>
      </c>
      <c r="K24" s="36">
        <v>1</v>
      </c>
      <c r="L24" s="36">
        <v>3061</v>
      </c>
      <c r="M24" s="36">
        <v>6.94</v>
      </c>
      <c r="N24" s="36">
        <v>374</v>
      </c>
      <c r="O24" s="36" t="s">
        <v>42</v>
      </c>
      <c r="P24" s="36">
        <v>12.92972222</v>
      </c>
      <c r="Q24" s="37">
        <v>49.44055556</v>
      </c>
      <c r="R24" s="3"/>
    </row>
    <row r="25" spans="2:18">
      <c r="B25" s="3"/>
      <c r="C25" s="35" t="s">
        <v>54</v>
      </c>
      <c r="D25" s="36">
        <v>598003</v>
      </c>
      <c r="E25" s="36">
        <v>57523</v>
      </c>
      <c r="F25" s="36">
        <v>14.900126999999999</v>
      </c>
      <c r="G25" s="36">
        <v>0</v>
      </c>
      <c r="H25" s="36">
        <v>5153</v>
      </c>
      <c r="I25" s="36">
        <v>404</v>
      </c>
      <c r="J25" s="36">
        <v>28</v>
      </c>
      <c r="K25" s="36">
        <v>1</v>
      </c>
      <c r="L25" s="36">
        <v>12643</v>
      </c>
      <c r="M25" s="36">
        <v>9.7899999999999991</v>
      </c>
      <c r="N25" s="36">
        <v>543</v>
      </c>
      <c r="O25" s="36" t="s">
        <v>47</v>
      </c>
      <c r="P25" s="36">
        <v>18.348333329999999</v>
      </c>
      <c r="Q25" s="37">
        <v>49.68527778</v>
      </c>
      <c r="R25" s="3"/>
    </row>
    <row r="26" spans="2:18">
      <c r="B26" s="3"/>
      <c r="C26" s="35" t="s">
        <v>55</v>
      </c>
      <c r="D26" s="36">
        <v>544337</v>
      </c>
      <c r="E26" s="36">
        <v>402</v>
      </c>
      <c r="F26" s="36">
        <v>9.2039799999999996</v>
      </c>
      <c r="G26" s="36">
        <v>1</v>
      </c>
      <c r="H26" s="36">
        <v>1767</v>
      </c>
      <c r="I26" s="36">
        <v>7</v>
      </c>
      <c r="J26" s="36">
        <v>0</v>
      </c>
      <c r="K26" s="36">
        <v>0</v>
      </c>
      <c r="L26" s="36">
        <v>112</v>
      </c>
      <c r="M26" s="36">
        <v>9.66</v>
      </c>
      <c r="N26" s="36">
        <v>166</v>
      </c>
      <c r="O26" s="36" t="s">
        <v>44</v>
      </c>
      <c r="P26" s="36">
        <v>14.838055560000001</v>
      </c>
      <c r="Q26" s="37">
        <v>50.702777779999998</v>
      </c>
      <c r="R26" s="3"/>
    </row>
    <row r="27" spans="2:18">
      <c r="B27" s="3"/>
      <c r="C27" s="35" t="s">
        <v>56</v>
      </c>
      <c r="D27" s="36">
        <v>542725</v>
      </c>
      <c r="E27" s="36">
        <v>1398</v>
      </c>
      <c r="F27" s="36">
        <v>12.374821000000001</v>
      </c>
      <c r="G27" s="36">
        <v>0</v>
      </c>
      <c r="H27" s="36">
        <v>721</v>
      </c>
      <c r="I27" s="36">
        <v>13</v>
      </c>
      <c r="J27" s="36">
        <v>2</v>
      </c>
      <c r="K27" s="36">
        <v>0</v>
      </c>
      <c r="L27" s="36">
        <v>261</v>
      </c>
      <c r="M27" s="36">
        <v>10.53</v>
      </c>
      <c r="N27" s="36">
        <v>157</v>
      </c>
      <c r="O27" s="36" t="s">
        <v>44</v>
      </c>
      <c r="P27" s="36">
        <v>18.061111109999999</v>
      </c>
      <c r="Q27" s="37">
        <v>49.181111110000003</v>
      </c>
      <c r="R27" s="3"/>
    </row>
    <row r="28" spans="2:18">
      <c r="B28" s="3"/>
      <c r="C28" s="35" t="s">
        <v>57</v>
      </c>
      <c r="D28" s="36">
        <v>572691</v>
      </c>
      <c r="E28" s="36">
        <v>1713</v>
      </c>
      <c r="F28" s="36">
        <v>14.477525</v>
      </c>
      <c r="G28" s="36">
        <v>0</v>
      </c>
      <c r="H28" s="36">
        <v>2471</v>
      </c>
      <c r="I28" s="36">
        <v>59</v>
      </c>
      <c r="J28" s="36">
        <v>1</v>
      </c>
      <c r="K28" s="36">
        <v>0</v>
      </c>
      <c r="L28" s="36">
        <v>322</v>
      </c>
      <c r="M28" s="36">
        <v>11.64</v>
      </c>
      <c r="N28" s="36">
        <v>286</v>
      </c>
      <c r="O28" s="36" t="s">
        <v>44</v>
      </c>
      <c r="P28" s="36">
        <v>16.480555559999999</v>
      </c>
      <c r="Q28" s="37">
        <v>49.711388890000002</v>
      </c>
      <c r="R28" s="3"/>
    </row>
    <row r="29" spans="2:18">
      <c r="B29" s="3"/>
      <c r="C29" s="35" t="s">
        <v>58</v>
      </c>
      <c r="D29" s="36">
        <v>580392</v>
      </c>
      <c r="E29" s="36">
        <v>700</v>
      </c>
      <c r="F29" s="36">
        <v>16.571428999999998</v>
      </c>
      <c r="G29" s="36">
        <v>0</v>
      </c>
      <c r="H29" s="36">
        <v>1059</v>
      </c>
      <c r="I29" s="36">
        <v>31</v>
      </c>
      <c r="J29" s="36">
        <v>1</v>
      </c>
      <c r="K29" s="36">
        <v>0</v>
      </c>
      <c r="L29" s="36">
        <v>149</v>
      </c>
      <c r="M29" s="36">
        <v>4.2300000000000004</v>
      </c>
      <c r="N29" s="36">
        <v>198</v>
      </c>
      <c r="O29" s="36" t="s">
        <v>44</v>
      </c>
      <c r="P29" s="36">
        <v>16.632777780000001</v>
      </c>
      <c r="Q29" s="37">
        <v>50.039722220000002</v>
      </c>
      <c r="R29" s="3"/>
    </row>
    <row r="30" spans="2:18">
      <c r="B30" s="3"/>
      <c r="C30" s="35" t="s">
        <v>59</v>
      </c>
      <c r="D30" s="36">
        <v>536385</v>
      </c>
      <c r="E30" s="36">
        <v>11711</v>
      </c>
      <c r="F30" s="36">
        <v>17.009649</v>
      </c>
      <c r="G30" s="36">
        <v>0</v>
      </c>
      <c r="H30" s="36">
        <v>3823</v>
      </c>
      <c r="I30" s="36">
        <v>100</v>
      </c>
      <c r="J30" s="36">
        <v>1</v>
      </c>
      <c r="K30" s="36">
        <v>1</v>
      </c>
      <c r="L30" s="36">
        <v>3722</v>
      </c>
      <c r="M30" s="36">
        <v>10.56</v>
      </c>
      <c r="N30" s="36">
        <v>482</v>
      </c>
      <c r="O30" s="36" t="s">
        <v>42</v>
      </c>
      <c r="P30" s="36">
        <v>17.204722220000001</v>
      </c>
      <c r="Q30" s="37">
        <v>50.229444440000002</v>
      </c>
      <c r="R30" s="3"/>
    </row>
    <row r="31" spans="2:18">
      <c r="B31" s="3"/>
      <c r="C31" s="35" t="s">
        <v>60</v>
      </c>
      <c r="D31" s="36">
        <v>578193</v>
      </c>
      <c r="E31" s="36">
        <v>2841</v>
      </c>
      <c r="F31" s="36">
        <v>15.31151</v>
      </c>
      <c r="G31" s="36">
        <v>0</v>
      </c>
      <c r="H31" s="36">
        <v>2323</v>
      </c>
      <c r="I31" s="36">
        <v>46</v>
      </c>
      <c r="J31" s="36">
        <v>1</v>
      </c>
      <c r="K31" s="36">
        <v>0</v>
      </c>
      <c r="L31" s="36">
        <v>581</v>
      </c>
      <c r="M31" s="36">
        <v>13.2</v>
      </c>
      <c r="N31" s="36">
        <v>154</v>
      </c>
      <c r="O31" s="36" t="s">
        <v>42</v>
      </c>
      <c r="P31" s="36">
        <v>16.711388889999998</v>
      </c>
      <c r="Q31" s="37">
        <v>49.632222220000003</v>
      </c>
      <c r="R31" s="3"/>
    </row>
    <row r="32" spans="2:18">
      <c r="B32" s="3"/>
      <c r="C32" s="35" t="s">
        <v>61</v>
      </c>
      <c r="D32" s="36">
        <v>532053</v>
      </c>
      <c r="E32" s="36">
        <v>68551</v>
      </c>
      <c r="F32" s="36">
        <v>16.765619999999998</v>
      </c>
      <c r="G32" s="36">
        <v>0</v>
      </c>
      <c r="H32" s="36">
        <v>3697</v>
      </c>
      <c r="I32" s="36">
        <v>208</v>
      </c>
      <c r="J32" s="36">
        <v>32</v>
      </c>
      <c r="K32" s="36">
        <v>2</v>
      </c>
      <c r="L32" s="36">
        <v>15617</v>
      </c>
      <c r="M32" s="36">
        <v>9.86</v>
      </c>
      <c r="N32" s="36">
        <v>30</v>
      </c>
      <c r="O32" s="36" t="s">
        <v>47</v>
      </c>
      <c r="P32" s="36">
        <v>14.10277778</v>
      </c>
      <c r="Q32" s="37">
        <v>50.147222220000003</v>
      </c>
      <c r="R32" s="3"/>
    </row>
    <row r="33" spans="2:18">
      <c r="B33" s="3"/>
      <c r="C33" s="35" t="s">
        <v>62</v>
      </c>
      <c r="D33" s="36">
        <v>566322</v>
      </c>
      <c r="E33" s="36">
        <v>1439</v>
      </c>
      <c r="F33" s="36">
        <v>13.968033</v>
      </c>
      <c r="G33" s="36">
        <v>0</v>
      </c>
      <c r="H33" s="36">
        <v>1371</v>
      </c>
      <c r="I33" s="36">
        <v>17</v>
      </c>
      <c r="J33" s="36">
        <v>0</v>
      </c>
      <c r="K33" s="36">
        <v>0</v>
      </c>
      <c r="L33" s="36">
        <v>261</v>
      </c>
      <c r="M33" s="36">
        <v>13.65</v>
      </c>
      <c r="N33" s="36">
        <v>18</v>
      </c>
      <c r="O33" s="36" t="s">
        <v>44</v>
      </c>
      <c r="P33" s="36">
        <v>13.76583333</v>
      </c>
      <c r="Q33" s="37">
        <v>50.375277779999998</v>
      </c>
      <c r="R33" s="3"/>
    </row>
    <row r="34" spans="2:18">
      <c r="B34" s="3"/>
      <c r="C34" s="35" t="s">
        <v>63</v>
      </c>
      <c r="D34" s="36">
        <v>563889</v>
      </c>
      <c r="E34" s="36">
        <v>102113</v>
      </c>
      <c r="F34" s="36">
        <v>16.174237999999999</v>
      </c>
      <c r="G34" s="36">
        <v>0</v>
      </c>
      <c r="H34" s="36">
        <v>10609</v>
      </c>
      <c r="I34" s="36">
        <v>869</v>
      </c>
      <c r="J34" s="36">
        <v>50</v>
      </c>
      <c r="K34" s="36">
        <v>1</v>
      </c>
      <c r="L34" s="36">
        <v>35028</v>
      </c>
      <c r="M34" s="36">
        <v>8.7200000000000006</v>
      </c>
      <c r="N34" s="36">
        <v>1912</v>
      </c>
      <c r="O34" s="36" t="s">
        <v>47</v>
      </c>
      <c r="P34" s="36">
        <v>15.05611111</v>
      </c>
      <c r="Q34" s="37">
        <v>50.767222220000001</v>
      </c>
      <c r="R34" s="3"/>
    </row>
    <row r="35" spans="2:18">
      <c r="B35" s="3"/>
      <c r="C35" s="35" t="s">
        <v>64</v>
      </c>
      <c r="D35" s="36">
        <v>565377</v>
      </c>
      <c r="E35" s="36">
        <v>79</v>
      </c>
      <c r="F35" s="36">
        <v>11.392405</v>
      </c>
      <c r="G35" s="36">
        <v>1</v>
      </c>
      <c r="H35" s="36">
        <v>328</v>
      </c>
      <c r="I35" s="36">
        <v>4</v>
      </c>
      <c r="J35" s="36">
        <v>0</v>
      </c>
      <c r="K35" s="36">
        <v>0</v>
      </c>
      <c r="L35" s="36">
        <v>14</v>
      </c>
      <c r="M35" s="36">
        <v>28.13</v>
      </c>
      <c r="N35" s="36">
        <v>11</v>
      </c>
      <c r="O35" s="36" t="s">
        <v>44</v>
      </c>
      <c r="P35" s="36">
        <v>13.66694444</v>
      </c>
      <c r="Q35" s="37">
        <v>50.047777779999997</v>
      </c>
      <c r="R35" s="3"/>
    </row>
    <row r="36" spans="2:18">
      <c r="B36" s="3"/>
      <c r="C36" s="35" t="s">
        <v>65</v>
      </c>
      <c r="D36" s="36">
        <v>566501</v>
      </c>
      <c r="E36" s="36">
        <v>396</v>
      </c>
      <c r="F36" s="36">
        <v>14.141413999999999</v>
      </c>
      <c r="G36" s="36">
        <v>1</v>
      </c>
      <c r="H36" s="36">
        <v>2821</v>
      </c>
      <c r="I36" s="36">
        <v>12</v>
      </c>
      <c r="J36" s="36">
        <v>0</v>
      </c>
      <c r="K36" s="36">
        <v>0</v>
      </c>
      <c r="L36" s="36">
        <v>72</v>
      </c>
      <c r="M36" s="36">
        <v>20.100000000000001</v>
      </c>
      <c r="N36" s="36">
        <v>767</v>
      </c>
      <c r="O36" s="36" t="s">
        <v>66</v>
      </c>
      <c r="P36" s="36">
        <v>13.313333330000001</v>
      </c>
      <c r="Q36" s="37">
        <v>50.218055560000003</v>
      </c>
      <c r="R36" s="3"/>
    </row>
    <row r="37" spans="2:18">
      <c r="B37" s="3"/>
      <c r="C37" s="35" t="s">
        <v>67</v>
      </c>
      <c r="D37" s="36">
        <v>530310</v>
      </c>
      <c r="E37" s="36">
        <v>2524</v>
      </c>
      <c r="F37" s="36">
        <v>14.104596000000001</v>
      </c>
      <c r="G37" s="36">
        <v>1</v>
      </c>
      <c r="H37" s="36">
        <v>5445</v>
      </c>
      <c r="I37" s="36">
        <v>100</v>
      </c>
      <c r="J37" s="36">
        <v>1</v>
      </c>
      <c r="K37" s="36">
        <v>0</v>
      </c>
      <c r="L37" s="36">
        <v>628</v>
      </c>
      <c r="M37" s="36">
        <v>7.64</v>
      </c>
      <c r="N37" s="36">
        <v>595</v>
      </c>
      <c r="O37" s="36" t="s">
        <v>42</v>
      </c>
      <c r="P37" s="36">
        <v>14.53277778</v>
      </c>
      <c r="Q37" s="37">
        <v>49.753611110000001</v>
      </c>
      <c r="R37" s="3"/>
    </row>
    <row r="38" spans="2:18">
      <c r="B38" s="3"/>
      <c r="C38" s="35" t="s">
        <v>68</v>
      </c>
      <c r="D38" s="36">
        <v>500496</v>
      </c>
      <c r="E38" s="36">
        <v>99471</v>
      </c>
      <c r="F38" s="36">
        <v>17.182898000000002</v>
      </c>
      <c r="G38" s="36">
        <v>0</v>
      </c>
      <c r="H38" s="36">
        <v>10333</v>
      </c>
      <c r="I38" s="36">
        <v>531</v>
      </c>
      <c r="J38" s="36">
        <v>50</v>
      </c>
      <c r="K38" s="36">
        <v>2</v>
      </c>
      <c r="L38" s="36">
        <v>27662</v>
      </c>
      <c r="M38" s="36">
        <v>9.41</v>
      </c>
      <c r="N38" s="36">
        <v>340</v>
      </c>
      <c r="O38" s="36" t="s">
        <v>47</v>
      </c>
      <c r="P38" s="36">
        <v>17.250833329999999</v>
      </c>
      <c r="Q38" s="37">
        <v>49.593888890000002</v>
      </c>
      <c r="R38" s="3"/>
    </row>
    <row r="39" spans="2:18">
      <c r="B39" s="3"/>
      <c r="C39" s="35" t="s">
        <v>69</v>
      </c>
      <c r="D39" s="36">
        <v>573272</v>
      </c>
      <c r="E39" s="36">
        <v>1365</v>
      </c>
      <c r="F39" s="36">
        <v>16.630037000000002</v>
      </c>
      <c r="G39" s="36">
        <v>0</v>
      </c>
      <c r="H39" s="36">
        <v>1233</v>
      </c>
      <c r="I39" s="36">
        <v>42</v>
      </c>
      <c r="J39" s="36">
        <v>1</v>
      </c>
      <c r="K39" s="36">
        <v>0</v>
      </c>
      <c r="L39" s="36">
        <v>309</v>
      </c>
      <c r="M39" s="36">
        <v>13.46</v>
      </c>
      <c r="N39" s="36">
        <v>120</v>
      </c>
      <c r="O39" s="36" t="s">
        <v>44</v>
      </c>
      <c r="P39" s="36">
        <v>15.54944444</v>
      </c>
      <c r="Q39" s="37">
        <v>50.372500000000002</v>
      </c>
      <c r="R39" s="3"/>
    </row>
    <row r="40" spans="2:18">
      <c r="B40" s="3"/>
      <c r="C40" s="35" t="s">
        <v>70</v>
      </c>
      <c r="D40" s="36">
        <v>555452</v>
      </c>
      <c r="E40" s="36">
        <v>700</v>
      </c>
      <c r="F40" s="36">
        <v>17.142856999999999</v>
      </c>
      <c r="G40" s="36">
        <v>0</v>
      </c>
      <c r="H40" s="36">
        <v>1571</v>
      </c>
      <c r="I40" s="36">
        <v>4</v>
      </c>
      <c r="J40" s="36">
        <v>1</v>
      </c>
      <c r="K40" s="36">
        <v>0</v>
      </c>
      <c r="L40" s="36">
        <v>614</v>
      </c>
      <c r="M40" s="36">
        <v>7.77</v>
      </c>
      <c r="N40" s="36">
        <v>422</v>
      </c>
      <c r="O40" s="36" t="s">
        <v>44</v>
      </c>
      <c r="P40" s="36">
        <v>12.783611110000001</v>
      </c>
      <c r="Q40" s="37">
        <v>50.365833330000001</v>
      </c>
      <c r="R40" s="3"/>
    </row>
    <row r="41" spans="2:18">
      <c r="B41" s="3"/>
      <c r="C41" s="35" t="s">
        <v>71</v>
      </c>
      <c r="D41" s="36">
        <v>554782</v>
      </c>
      <c r="E41" s="36">
        <v>1241664</v>
      </c>
      <c r="F41" s="36">
        <v>17.195312000000001</v>
      </c>
      <c r="G41" s="36">
        <v>0</v>
      </c>
      <c r="H41" s="36">
        <v>49610</v>
      </c>
      <c r="I41" s="36">
        <v>3965</v>
      </c>
      <c r="J41" s="36">
        <v>445</v>
      </c>
      <c r="K41" s="36">
        <v>27</v>
      </c>
      <c r="L41" s="36">
        <v>529377</v>
      </c>
      <c r="M41" s="36">
        <v>4.88</v>
      </c>
      <c r="N41" s="36">
        <v>876</v>
      </c>
      <c r="O41" s="36" t="s">
        <v>72</v>
      </c>
      <c r="P41" s="36">
        <v>14.42416667</v>
      </c>
      <c r="Q41" s="37">
        <v>50.087777780000003</v>
      </c>
      <c r="R41" s="3"/>
    </row>
    <row r="42" spans="2:18">
      <c r="B42" s="3"/>
      <c r="C42" s="35" t="s">
        <v>73</v>
      </c>
      <c r="D42" s="36">
        <v>598844</v>
      </c>
      <c r="E42" s="36">
        <v>211</v>
      </c>
      <c r="F42" s="36">
        <v>10.900474000000001</v>
      </c>
      <c r="G42" s="36">
        <v>1</v>
      </c>
      <c r="H42" s="36">
        <v>750</v>
      </c>
      <c r="I42" s="36">
        <v>12</v>
      </c>
      <c r="J42" s="36">
        <v>0</v>
      </c>
      <c r="K42" s="36">
        <v>0</v>
      </c>
      <c r="L42" s="36">
        <v>39</v>
      </c>
      <c r="M42" s="36">
        <v>10.42</v>
      </c>
      <c r="N42" s="36">
        <v>82</v>
      </c>
      <c r="O42" s="36" t="s">
        <v>44</v>
      </c>
      <c r="P42" s="36">
        <v>14.21166667</v>
      </c>
      <c r="Q42" s="37">
        <v>49.365555559999997</v>
      </c>
      <c r="R42" s="3"/>
    </row>
    <row r="43" spans="2:18">
      <c r="B43" s="3"/>
      <c r="C43" s="35" t="s">
        <v>74</v>
      </c>
      <c r="D43" s="36">
        <v>533882</v>
      </c>
      <c r="E43" s="36">
        <v>502</v>
      </c>
      <c r="F43" s="36">
        <v>15.338645</v>
      </c>
      <c r="G43" s="36">
        <v>1</v>
      </c>
      <c r="H43" s="36">
        <v>406</v>
      </c>
      <c r="I43" s="36">
        <v>11</v>
      </c>
      <c r="J43" s="36">
        <v>0</v>
      </c>
      <c r="K43" s="36">
        <v>0</v>
      </c>
      <c r="L43" s="36">
        <v>79</v>
      </c>
      <c r="M43" s="36">
        <v>15.49</v>
      </c>
      <c r="N43" s="36">
        <v>2</v>
      </c>
      <c r="O43" s="36" t="s">
        <v>44</v>
      </c>
      <c r="P43" s="36">
        <v>15.240555560000001</v>
      </c>
      <c r="Q43" s="37">
        <v>50.091666670000002</v>
      </c>
      <c r="R43" s="3"/>
    </row>
    <row r="44" spans="2:18" ht="15.75" thickBot="1">
      <c r="B44" s="3"/>
      <c r="C44" s="38" t="s">
        <v>75</v>
      </c>
      <c r="D44" s="39">
        <v>541575</v>
      </c>
      <c r="E44" s="39">
        <v>1276</v>
      </c>
      <c r="F44" s="39">
        <v>14.420063000000001</v>
      </c>
      <c r="G44" s="39">
        <v>0</v>
      </c>
      <c r="H44" s="39">
        <v>1475</v>
      </c>
      <c r="I44" s="39">
        <v>38</v>
      </c>
      <c r="J44" s="39">
        <v>1</v>
      </c>
      <c r="K44" s="39">
        <v>0</v>
      </c>
      <c r="L44" s="39">
        <v>345</v>
      </c>
      <c r="M44" s="39">
        <v>18.829999999999998</v>
      </c>
      <c r="N44" s="39">
        <v>111</v>
      </c>
      <c r="O44" s="39" t="s">
        <v>42</v>
      </c>
      <c r="P44" s="39">
        <v>17.09861111</v>
      </c>
      <c r="Q44" s="40">
        <v>50.30944444</v>
      </c>
      <c r="R44" s="3"/>
    </row>
    <row r="45" spans="2:18">
      <c r="B45" s="3"/>
      <c r="C45" s="41"/>
      <c r="D45" s="41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2:18">
      <c r="B46" s="3"/>
      <c r="C46" s="41"/>
      <c r="D46" s="41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>
      <c r="B47" s="3"/>
      <c r="C47" s="41"/>
      <c r="D47" s="41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2:18">
      <c r="B48" s="3"/>
      <c r="C48" s="41"/>
      <c r="D48" s="41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>
      <c r="B49" s="3"/>
      <c r="C49" s="41"/>
      <c r="D49" s="41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2:18">
      <c r="B50" s="3"/>
      <c r="C50" s="41"/>
      <c r="D50" s="41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>
      <c r="B51" s="3"/>
      <c r="C51" s="41"/>
      <c r="D51" s="4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2:18">
      <c r="B52" s="3"/>
      <c r="C52" s="41"/>
      <c r="D52" s="4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2:18">
      <c r="B53" s="3"/>
      <c r="C53" s="41"/>
      <c r="D53" s="41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2:18">
      <c r="B54" s="3"/>
      <c r="C54" s="41"/>
      <c r="D54" s="4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2:18">
      <c r="B55" s="3"/>
      <c r="C55" s="41"/>
      <c r="D55" s="4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2:18">
      <c r="B56" s="3"/>
      <c r="C56" s="41"/>
      <c r="D56" s="41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2:18">
      <c r="B57" s="3"/>
      <c r="C57" s="41"/>
      <c r="D57" s="41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2:18">
      <c r="B58" s="3"/>
      <c r="C58" s="41"/>
      <c r="D58" s="41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2:18">
      <c r="B59" s="3"/>
      <c r="C59" s="41"/>
      <c r="D59" s="4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2:18">
      <c r="B60" s="3"/>
      <c r="C60" s="41"/>
      <c r="D60" s="4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2:18">
      <c r="B61" s="3"/>
      <c r="C61" s="41"/>
      <c r="D61" s="4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2:18">
      <c r="B62" s="3"/>
      <c r="C62" s="41"/>
      <c r="D62" s="41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2:18">
      <c r="B63" s="3"/>
      <c r="C63" s="41"/>
      <c r="D63" s="4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2:18">
      <c r="B64" s="3"/>
      <c r="C64" s="41"/>
      <c r="D64" s="4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2:18">
      <c r="B65" s="3"/>
      <c r="C65" s="41"/>
      <c r="D65" s="41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2:18">
      <c r="B66" s="3"/>
      <c r="C66" s="41"/>
      <c r="D66" s="41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2:18">
      <c r="B67" s="3"/>
      <c r="C67" s="41"/>
      <c r="D67" s="4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2:18">
      <c r="B68" s="3"/>
      <c r="C68" s="41"/>
      <c r="D68" s="41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2:18">
      <c r="B69" s="3"/>
      <c r="C69" s="41"/>
      <c r="D69" s="41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2:18">
      <c r="B70" s="3"/>
      <c r="C70" s="41"/>
      <c r="D70" s="41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2:18">
      <c r="B71" s="3"/>
      <c r="C71" s="41"/>
      <c r="D71" s="41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2:18">
      <c r="B72" s="3"/>
      <c r="C72" s="41"/>
      <c r="D72" s="41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2:18">
      <c r="B73" s="3"/>
      <c r="C73" s="41"/>
      <c r="D73" s="41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2:18">
      <c r="B74" s="3"/>
      <c r="C74" s="41"/>
      <c r="D74" s="41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2:18">
      <c r="B75" s="3"/>
      <c r="C75" s="41"/>
      <c r="D75" s="41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2:18">
      <c r="B76" s="3"/>
      <c r="C76" s="41"/>
      <c r="D76" s="41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2:18">
      <c r="B77" s="3"/>
      <c r="C77" s="41"/>
      <c r="D77" s="41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2:18">
      <c r="B78" s="3"/>
      <c r="C78" s="41"/>
      <c r="D78" s="41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2:18">
      <c r="B79" s="3"/>
      <c r="C79" s="41"/>
      <c r="D79" s="41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2:18">
      <c r="B80" s="3"/>
      <c r="C80" s="41"/>
      <c r="D80" s="41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2:18">
      <c r="B81" s="3"/>
      <c r="C81" s="41"/>
      <c r="D81" s="41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2:18">
      <c r="B82" s="3"/>
      <c r="C82" s="41"/>
      <c r="D82" s="41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2:18">
      <c r="B83" s="3"/>
      <c r="C83" s="41"/>
      <c r="D83" s="41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2:18">
      <c r="B84" s="3"/>
      <c r="C84" s="41"/>
      <c r="D84" s="41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2:18">
      <c r="B85" s="3"/>
      <c r="C85" s="41"/>
      <c r="D85" s="41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2:18">
      <c r="B86" s="3"/>
      <c r="C86" s="41"/>
      <c r="D86" s="41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2:18">
      <c r="B87" s="3"/>
      <c r="C87" s="41"/>
      <c r="D87" s="41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2:18">
      <c r="B88" s="3"/>
      <c r="C88" s="41"/>
      <c r="D88" s="41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2:18">
      <c r="B89" s="3"/>
      <c r="C89" s="41"/>
      <c r="D89" s="41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2:18">
      <c r="B90" s="3"/>
      <c r="C90" s="41"/>
      <c r="D90" s="41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2:18">
      <c r="B91" s="3"/>
      <c r="C91" s="41"/>
      <c r="D91" s="41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2:18">
      <c r="B92" s="3"/>
      <c r="C92" s="41"/>
      <c r="D92" s="41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2:18">
      <c r="B93" s="3"/>
      <c r="C93" s="41"/>
      <c r="D93" s="41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2:18">
      <c r="B94" s="3"/>
      <c r="C94" s="41"/>
      <c r="D94" s="41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2:18">
      <c r="B95" s="3"/>
      <c r="C95" s="41"/>
      <c r="D95" s="41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2:18">
      <c r="B96" s="3"/>
      <c r="C96" s="41"/>
      <c r="D96" s="41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2:18">
      <c r="B97" s="3"/>
      <c r="C97" s="41"/>
      <c r="D97" s="41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2:18">
      <c r="B98" s="3"/>
      <c r="C98" s="41"/>
      <c r="D98" s="41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2:18">
      <c r="B99" s="3"/>
      <c r="C99" s="41"/>
      <c r="D99" s="41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2:18">
      <c r="B100" s="3"/>
      <c r="C100" s="41"/>
      <c r="D100" s="41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2:18">
      <c r="B101" s="3"/>
      <c r="C101" s="41"/>
      <c r="D101" s="41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2:18">
      <c r="B102" s="3"/>
      <c r="C102" s="41"/>
      <c r="D102" s="41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2:18">
      <c r="B103" s="3"/>
      <c r="C103" s="41"/>
      <c r="D103" s="41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2:18">
      <c r="B104" s="3"/>
      <c r="C104" s="41"/>
      <c r="D104" s="41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2:18">
      <c r="B105" s="3"/>
      <c r="C105" s="41"/>
      <c r="D105" s="41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2:18">
      <c r="B106" s="3"/>
      <c r="C106" s="41"/>
      <c r="D106" s="41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2:18">
      <c r="B107" s="3"/>
      <c r="C107" s="41"/>
      <c r="D107" s="41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2:18">
      <c r="B108" s="3"/>
      <c r="C108" s="41"/>
      <c r="D108" s="41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2:18">
      <c r="B109" s="3"/>
      <c r="C109" s="41"/>
      <c r="D109" s="41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2:18">
      <c r="B110" s="3"/>
      <c r="C110" s="41"/>
      <c r="D110" s="41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2:18">
      <c r="B111" s="3"/>
      <c r="C111" s="41"/>
      <c r="D111" s="41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2:18">
      <c r="B112" s="3"/>
      <c r="C112" s="41"/>
      <c r="D112" s="41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2:18">
      <c r="B113" s="3"/>
      <c r="C113" s="41"/>
      <c r="D113" s="41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2:18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Zadání</vt:lpstr>
      <vt:lpstr>Korelace</vt:lpstr>
      <vt:lpstr>Regrese</vt:lpstr>
      <vt:lpstr>Vícerozměrná regrese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Jiří Kalina</cp:lastModifiedBy>
  <dcterms:created xsi:type="dcterms:W3CDTF">2013-11-25T08:53:52Z</dcterms:created>
  <dcterms:modified xsi:type="dcterms:W3CDTF">2015-05-11T23:27:04Z</dcterms:modified>
</cp:coreProperties>
</file>