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275" windowHeight="595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V16" i="1" l="1"/>
  <c r="N52" i="1" l="1"/>
  <c r="N48" i="1"/>
  <c r="N50" i="1"/>
  <c r="N54" i="1" l="1"/>
  <c r="I62" i="1" l="1"/>
  <c r="G62" i="1"/>
  <c r="E62" i="1"/>
  <c r="E59" i="1"/>
  <c r="I59" i="1" l="1"/>
  <c r="G59" i="1" l="1"/>
</calcChain>
</file>

<file path=xl/sharedStrings.xml><?xml version="1.0" encoding="utf-8"?>
<sst xmlns="http://schemas.openxmlformats.org/spreadsheetml/2006/main" count="93" uniqueCount="77">
  <si>
    <t>6. 1.</t>
  </si>
  <si>
    <t>13. 1.</t>
  </si>
  <si>
    <t>20. 1.</t>
  </si>
  <si>
    <t>27. 1.</t>
  </si>
  <si>
    <t>2. 2.</t>
  </si>
  <si>
    <t>10. 2.</t>
  </si>
  <si>
    <t>17. 2.</t>
  </si>
  <si>
    <t>24. 2.</t>
  </si>
  <si>
    <t>2. 3.</t>
  </si>
  <si>
    <t>9. 3.</t>
  </si>
  <si>
    <t>16. 3.</t>
  </si>
  <si>
    <t>23. 3.</t>
  </si>
  <si>
    <t>30. 3.</t>
  </si>
  <si>
    <t>6. 4.</t>
  </si>
  <si>
    <t>13. 4.</t>
  </si>
  <si>
    <t>20. 4.</t>
  </si>
  <si>
    <t>27. 4.</t>
  </si>
  <si>
    <t>4. 5.</t>
  </si>
  <si>
    <t>11. 5.</t>
  </si>
  <si>
    <t>18. 5.</t>
  </si>
  <si>
    <t xml:space="preserve">25. 5. </t>
  </si>
  <si>
    <t xml:space="preserve"> </t>
  </si>
  <si>
    <t>1. 6.</t>
  </si>
  <si>
    <t>8. 6.</t>
  </si>
  <si>
    <t>15. 6.</t>
  </si>
  <si>
    <t>22. 6.</t>
  </si>
  <si>
    <t>29. 6.</t>
  </si>
  <si>
    <t>6. 7.</t>
  </si>
  <si>
    <t>13. 7.</t>
  </si>
  <si>
    <t>20. 7.</t>
  </si>
  <si>
    <t>27. 7.</t>
  </si>
  <si>
    <t>3. 8.</t>
  </si>
  <si>
    <t>10. 8.</t>
  </si>
  <si>
    <t>17. 8.</t>
  </si>
  <si>
    <t>24. 8.</t>
  </si>
  <si>
    <t>31. 8.</t>
  </si>
  <si>
    <t>7. 9.</t>
  </si>
  <si>
    <t>14. 9.</t>
  </si>
  <si>
    <t>21. 9.</t>
  </si>
  <si>
    <t>28. 9.</t>
  </si>
  <si>
    <t>5. 10.</t>
  </si>
  <si>
    <t>12. 10.</t>
  </si>
  <si>
    <t>19. 10.</t>
  </si>
  <si>
    <t>26. 10.</t>
  </si>
  <si>
    <t>2. 11.</t>
  </si>
  <si>
    <t>9. 11.</t>
  </si>
  <si>
    <t>23. 11.</t>
  </si>
  <si>
    <t>16. 11.</t>
  </si>
  <si>
    <t>30. 12.</t>
  </si>
  <si>
    <t>23. 12.</t>
  </si>
  <si>
    <t>16. 12.</t>
  </si>
  <si>
    <t xml:space="preserve">9. 12. </t>
  </si>
  <si>
    <t>2. 12.</t>
  </si>
  <si>
    <t xml:space="preserve">25. 11. </t>
  </si>
  <si>
    <t>Datum</t>
  </si>
  <si>
    <t>Dní</t>
  </si>
  <si>
    <t>Plyn</t>
  </si>
  <si>
    <t>Voda</t>
  </si>
  <si>
    <t>El. Energie</t>
  </si>
  <si>
    <t>kWh</t>
  </si>
  <si>
    <r>
      <t>m</t>
    </r>
    <r>
      <rPr>
        <sz val="11"/>
        <color theme="1"/>
        <rFont val="Calibri"/>
        <family val="2"/>
        <charset val="238"/>
      </rPr>
      <t>³</t>
    </r>
  </si>
  <si>
    <t>Spotřeba jednolivých energií</t>
  </si>
  <si>
    <t>Celkem</t>
  </si>
  <si>
    <t>m³</t>
  </si>
  <si>
    <t>Průměr:</t>
  </si>
  <si>
    <t>Elektrická energie:</t>
  </si>
  <si>
    <t>Celkem:</t>
  </si>
  <si>
    <t>Kč</t>
  </si>
  <si>
    <t>Orientační ceny za jednotlivé energie / rok</t>
  </si>
  <si>
    <t>1 m³ = 10,55 kWh</t>
  </si>
  <si>
    <t>cana za kWh plynu je 1-2Kč</t>
  </si>
  <si>
    <t>Byt v panelákovém domě</t>
  </si>
  <si>
    <t>Spotřeba el. energie:</t>
  </si>
  <si>
    <t>Vyfakturovaná cena:</t>
  </si>
  <si>
    <t>Spotřeba plyu:</t>
  </si>
  <si>
    <t>Srudená voda, suroviny pro TUV, teplo, ohřev vody, spol. el. energie….</t>
  </si>
  <si>
    <t xml:space="preserve">Celkem: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</si>
</sst>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u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Spotřeba elektrické </a:t>
            </a:r>
            <a:r>
              <a:rPr lang="cs-CZ" baseline="0"/>
              <a:t> energie</a:t>
            </a:r>
            <a:endParaRPr lang="cs-CZ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poly"/>
            <c:order val="5"/>
            <c:dispRSqr val="0"/>
            <c:dispEq val="0"/>
          </c:trendline>
          <c:cat>
            <c:strRef>
              <c:f>List1!$B$5:$B$57</c:f>
              <c:strCache>
                <c:ptCount val="53"/>
                <c:pt idx="0">
                  <c:v>25. 11. </c:v>
                </c:pt>
                <c:pt idx="1">
                  <c:v>2. 12.</c:v>
                </c:pt>
                <c:pt idx="2">
                  <c:v>9. 12. </c:v>
                </c:pt>
                <c:pt idx="3">
                  <c:v>16. 12.</c:v>
                </c:pt>
                <c:pt idx="4">
                  <c:v>23. 12.</c:v>
                </c:pt>
                <c:pt idx="5">
                  <c:v>30. 12.</c:v>
                </c:pt>
                <c:pt idx="6">
                  <c:v>6. 1.</c:v>
                </c:pt>
                <c:pt idx="7">
                  <c:v>13. 1.</c:v>
                </c:pt>
                <c:pt idx="8">
                  <c:v>20. 1.</c:v>
                </c:pt>
                <c:pt idx="9">
                  <c:v>27. 1.</c:v>
                </c:pt>
                <c:pt idx="10">
                  <c:v>2. 2.</c:v>
                </c:pt>
                <c:pt idx="11">
                  <c:v>10. 2.</c:v>
                </c:pt>
                <c:pt idx="12">
                  <c:v>17. 2.</c:v>
                </c:pt>
                <c:pt idx="13">
                  <c:v>24. 2.</c:v>
                </c:pt>
                <c:pt idx="14">
                  <c:v>2. 3.</c:v>
                </c:pt>
                <c:pt idx="15">
                  <c:v>9. 3.</c:v>
                </c:pt>
                <c:pt idx="16">
                  <c:v>16. 3.</c:v>
                </c:pt>
                <c:pt idx="17">
                  <c:v>23. 3.</c:v>
                </c:pt>
                <c:pt idx="18">
                  <c:v>30. 3.</c:v>
                </c:pt>
                <c:pt idx="19">
                  <c:v>6. 4.</c:v>
                </c:pt>
                <c:pt idx="20">
                  <c:v>13. 4.</c:v>
                </c:pt>
                <c:pt idx="21">
                  <c:v>20. 4.</c:v>
                </c:pt>
                <c:pt idx="22">
                  <c:v>27. 4.</c:v>
                </c:pt>
                <c:pt idx="23">
                  <c:v>4. 5.</c:v>
                </c:pt>
                <c:pt idx="24">
                  <c:v>11. 5.</c:v>
                </c:pt>
                <c:pt idx="25">
                  <c:v>18. 5.</c:v>
                </c:pt>
                <c:pt idx="26">
                  <c:v>25. 5. </c:v>
                </c:pt>
                <c:pt idx="27">
                  <c:v>1. 6.</c:v>
                </c:pt>
                <c:pt idx="28">
                  <c:v>8. 6.</c:v>
                </c:pt>
                <c:pt idx="29">
                  <c:v>15. 6.</c:v>
                </c:pt>
                <c:pt idx="30">
                  <c:v>22. 6.</c:v>
                </c:pt>
                <c:pt idx="31">
                  <c:v>29. 6.</c:v>
                </c:pt>
                <c:pt idx="32">
                  <c:v>6. 7.</c:v>
                </c:pt>
                <c:pt idx="33">
                  <c:v>13. 7.</c:v>
                </c:pt>
                <c:pt idx="34">
                  <c:v>20. 7.</c:v>
                </c:pt>
                <c:pt idx="35">
                  <c:v>27. 7.</c:v>
                </c:pt>
                <c:pt idx="36">
                  <c:v>3. 8.</c:v>
                </c:pt>
                <c:pt idx="37">
                  <c:v>10. 8.</c:v>
                </c:pt>
                <c:pt idx="38">
                  <c:v>17. 8.</c:v>
                </c:pt>
                <c:pt idx="39">
                  <c:v>24. 8.</c:v>
                </c:pt>
                <c:pt idx="40">
                  <c:v>31. 8.</c:v>
                </c:pt>
                <c:pt idx="41">
                  <c:v>7. 9.</c:v>
                </c:pt>
                <c:pt idx="42">
                  <c:v>14. 9.</c:v>
                </c:pt>
                <c:pt idx="43">
                  <c:v>21. 9.</c:v>
                </c:pt>
                <c:pt idx="44">
                  <c:v>28. 9.</c:v>
                </c:pt>
                <c:pt idx="45">
                  <c:v>5. 10.</c:v>
                </c:pt>
                <c:pt idx="46">
                  <c:v>12. 10.</c:v>
                </c:pt>
                <c:pt idx="47">
                  <c:v>19. 10.</c:v>
                </c:pt>
                <c:pt idx="48">
                  <c:v>26. 10.</c:v>
                </c:pt>
                <c:pt idx="49">
                  <c:v>2. 11.</c:v>
                </c:pt>
                <c:pt idx="50">
                  <c:v>9. 11.</c:v>
                </c:pt>
                <c:pt idx="51">
                  <c:v>16. 11.</c:v>
                </c:pt>
                <c:pt idx="52">
                  <c:v>23. 11.</c:v>
                </c:pt>
              </c:strCache>
            </c:strRef>
          </c:cat>
          <c:val>
            <c:numRef>
              <c:f>List1!$G$5:$G$57</c:f>
              <c:numCache>
                <c:formatCode>General</c:formatCode>
                <c:ptCount val="53"/>
                <c:pt idx="0">
                  <c:v>38</c:v>
                </c:pt>
                <c:pt idx="1">
                  <c:v>37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51</c:v>
                </c:pt>
                <c:pt idx="7">
                  <c:v>32</c:v>
                </c:pt>
                <c:pt idx="8">
                  <c:v>37</c:v>
                </c:pt>
                <c:pt idx="9">
                  <c:v>29</c:v>
                </c:pt>
                <c:pt idx="10">
                  <c:v>23</c:v>
                </c:pt>
                <c:pt idx="11">
                  <c:v>43</c:v>
                </c:pt>
                <c:pt idx="12">
                  <c:v>30</c:v>
                </c:pt>
                <c:pt idx="13">
                  <c:v>23</c:v>
                </c:pt>
                <c:pt idx="14">
                  <c:v>31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38</c:v>
                </c:pt>
                <c:pt idx="19">
                  <c:v>35</c:v>
                </c:pt>
                <c:pt idx="20">
                  <c:v>29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44</c:v>
                </c:pt>
                <c:pt idx="25">
                  <c:v>28</c:v>
                </c:pt>
                <c:pt idx="26">
                  <c:v>31</c:v>
                </c:pt>
                <c:pt idx="27">
                  <c:v>37</c:v>
                </c:pt>
                <c:pt idx="28">
                  <c:v>38</c:v>
                </c:pt>
                <c:pt idx="29">
                  <c:v>32</c:v>
                </c:pt>
                <c:pt idx="30">
                  <c:v>42</c:v>
                </c:pt>
                <c:pt idx="31">
                  <c:v>38</c:v>
                </c:pt>
                <c:pt idx="32">
                  <c:v>37</c:v>
                </c:pt>
                <c:pt idx="33">
                  <c:v>37</c:v>
                </c:pt>
                <c:pt idx="34">
                  <c:v>33</c:v>
                </c:pt>
                <c:pt idx="35">
                  <c:v>41</c:v>
                </c:pt>
                <c:pt idx="36">
                  <c:v>41</c:v>
                </c:pt>
                <c:pt idx="37">
                  <c:v>41</c:v>
                </c:pt>
                <c:pt idx="38">
                  <c:v>40</c:v>
                </c:pt>
                <c:pt idx="39">
                  <c:v>39</c:v>
                </c:pt>
                <c:pt idx="40">
                  <c:v>44</c:v>
                </c:pt>
                <c:pt idx="41">
                  <c:v>42</c:v>
                </c:pt>
                <c:pt idx="42">
                  <c:v>43</c:v>
                </c:pt>
                <c:pt idx="43">
                  <c:v>24</c:v>
                </c:pt>
                <c:pt idx="44">
                  <c:v>46</c:v>
                </c:pt>
                <c:pt idx="45">
                  <c:v>37</c:v>
                </c:pt>
                <c:pt idx="46">
                  <c:v>44</c:v>
                </c:pt>
                <c:pt idx="47">
                  <c:v>32</c:v>
                </c:pt>
                <c:pt idx="48">
                  <c:v>38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89536"/>
        <c:axId val="70691072"/>
      </c:lineChart>
      <c:catAx>
        <c:axId val="7068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70691072"/>
        <c:crosses val="autoZero"/>
        <c:auto val="1"/>
        <c:lblAlgn val="ctr"/>
        <c:lblOffset val="100"/>
        <c:noMultiLvlLbl val="0"/>
      </c:catAx>
      <c:valAx>
        <c:axId val="7069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68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Spotřeba</a:t>
            </a:r>
            <a:r>
              <a:rPr lang="cs-CZ" baseline="0"/>
              <a:t> plynu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655722421287924E-2"/>
          <c:y val="1.6278810387839477E-2"/>
          <c:w val="0.95859091851961065"/>
          <c:h val="0.90355673376094037"/>
        </c:manualLayout>
      </c:layout>
      <c:lineChart>
        <c:grouping val="standard"/>
        <c:varyColors val="0"/>
        <c:ser>
          <c:idx val="0"/>
          <c:order val="0"/>
          <c:tx>
            <c:v>Plyn</c:v>
          </c:tx>
          <c:dPt>
            <c:idx val="21"/>
            <c:marker>
              <c:spPr>
                <a:ln>
                  <a:solidFill>
                    <a:schemeClr val="accent1"/>
                  </a:solidFill>
                </a:ln>
              </c:spPr>
            </c:marker>
            <c:bubble3D val="0"/>
          </c:dPt>
          <c:trendline>
            <c:trendlineType val="poly"/>
            <c:order val="3"/>
            <c:dispRSqr val="0"/>
            <c:dispEq val="0"/>
          </c:trendline>
          <c:cat>
            <c:strRef>
              <c:f>List1!$B$5:$B$57</c:f>
              <c:strCache>
                <c:ptCount val="53"/>
                <c:pt idx="0">
                  <c:v>25. 11. </c:v>
                </c:pt>
                <c:pt idx="1">
                  <c:v>2. 12.</c:v>
                </c:pt>
                <c:pt idx="2">
                  <c:v>9. 12. </c:v>
                </c:pt>
                <c:pt idx="3">
                  <c:v>16. 12.</c:v>
                </c:pt>
                <c:pt idx="4">
                  <c:v>23. 12.</c:v>
                </c:pt>
                <c:pt idx="5">
                  <c:v>30. 12.</c:v>
                </c:pt>
                <c:pt idx="6">
                  <c:v>6. 1.</c:v>
                </c:pt>
                <c:pt idx="7">
                  <c:v>13. 1.</c:v>
                </c:pt>
                <c:pt idx="8">
                  <c:v>20. 1.</c:v>
                </c:pt>
                <c:pt idx="9">
                  <c:v>27. 1.</c:v>
                </c:pt>
                <c:pt idx="10">
                  <c:v>2. 2.</c:v>
                </c:pt>
                <c:pt idx="11">
                  <c:v>10. 2.</c:v>
                </c:pt>
                <c:pt idx="12">
                  <c:v>17. 2.</c:v>
                </c:pt>
                <c:pt idx="13">
                  <c:v>24. 2.</c:v>
                </c:pt>
                <c:pt idx="14">
                  <c:v>2. 3.</c:v>
                </c:pt>
                <c:pt idx="15">
                  <c:v>9. 3.</c:v>
                </c:pt>
                <c:pt idx="16">
                  <c:v>16. 3.</c:v>
                </c:pt>
                <c:pt idx="17">
                  <c:v>23. 3.</c:v>
                </c:pt>
                <c:pt idx="18">
                  <c:v>30. 3.</c:v>
                </c:pt>
                <c:pt idx="19">
                  <c:v>6. 4.</c:v>
                </c:pt>
                <c:pt idx="20">
                  <c:v>13. 4.</c:v>
                </c:pt>
                <c:pt idx="21">
                  <c:v>20. 4.</c:v>
                </c:pt>
                <c:pt idx="22">
                  <c:v>27. 4.</c:v>
                </c:pt>
                <c:pt idx="23">
                  <c:v>4. 5.</c:v>
                </c:pt>
                <c:pt idx="24">
                  <c:v>11. 5.</c:v>
                </c:pt>
                <c:pt idx="25">
                  <c:v>18. 5.</c:v>
                </c:pt>
                <c:pt idx="26">
                  <c:v>25. 5. </c:v>
                </c:pt>
                <c:pt idx="27">
                  <c:v>1. 6.</c:v>
                </c:pt>
                <c:pt idx="28">
                  <c:v>8. 6.</c:v>
                </c:pt>
                <c:pt idx="29">
                  <c:v>15. 6.</c:v>
                </c:pt>
                <c:pt idx="30">
                  <c:v>22. 6.</c:v>
                </c:pt>
                <c:pt idx="31">
                  <c:v>29. 6.</c:v>
                </c:pt>
                <c:pt idx="32">
                  <c:v>6. 7.</c:v>
                </c:pt>
                <c:pt idx="33">
                  <c:v>13. 7.</c:v>
                </c:pt>
                <c:pt idx="34">
                  <c:v>20. 7.</c:v>
                </c:pt>
                <c:pt idx="35">
                  <c:v>27. 7.</c:v>
                </c:pt>
                <c:pt idx="36">
                  <c:v>3. 8.</c:v>
                </c:pt>
                <c:pt idx="37">
                  <c:v>10. 8.</c:v>
                </c:pt>
                <c:pt idx="38">
                  <c:v>17. 8.</c:v>
                </c:pt>
                <c:pt idx="39">
                  <c:v>24. 8.</c:v>
                </c:pt>
                <c:pt idx="40">
                  <c:v>31. 8.</c:v>
                </c:pt>
                <c:pt idx="41">
                  <c:v>7. 9.</c:v>
                </c:pt>
                <c:pt idx="42">
                  <c:v>14. 9.</c:v>
                </c:pt>
                <c:pt idx="43">
                  <c:v>21. 9.</c:v>
                </c:pt>
                <c:pt idx="44">
                  <c:v>28. 9.</c:v>
                </c:pt>
                <c:pt idx="45">
                  <c:v>5. 10.</c:v>
                </c:pt>
                <c:pt idx="46">
                  <c:v>12. 10.</c:v>
                </c:pt>
                <c:pt idx="47">
                  <c:v>19. 10.</c:v>
                </c:pt>
                <c:pt idx="48">
                  <c:v>26. 10.</c:v>
                </c:pt>
                <c:pt idx="49">
                  <c:v>2. 11.</c:v>
                </c:pt>
                <c:pt idx="50">
                  <c:v>9. 11.</c:v>
                </c:pt>
                <c:pt idx="51">
                  <c:v>16. 11.</c:v>
                </c:pt>
                <c:pt idx="52">
                  <c:v>23. 11.</c:v>
                </c:pt>
              </c:strCache>
            </c:strRef>
          </c:cat>
          <c:val>
            <c:numRef>
              <c:f>List1!$E$5:$E$57</c:f>
              <c:numCache>
                <c:formatCode>General</c:formatCode>
                <c:ptCount val="53"/>
                <c:pt idx="0">
                  <c:v>103.7</c:v>
                </c:pt>
                <c:pt idx="1">
                  <c:v>111.5</c:v>
                </c:pt>
                <c:pt idx="2">
                  <c:v>100</c:v>
                </c:pt>
                <c:pt idx="3">
                  <c:v>103.4</c:v>
                </c:pt>
                <c:pt idx="4">
                  <c:v>138.80000000000001</c:v>
                </c:pt>
                <c:pt idx="5">
                  <c:v>138.9</c:v>
                </c:pt>
                <c:pt idx="6">
                  <c:v>136.30000000000001</c:v>
                </c:pt>
                <c:pt idx="7">
                  <c:v>132</c:v>
                </c:pt>
                <c:pt idx="8">
                  <c:v>114.8</c:v>
                </c:pt>
                <c:pt idx="9">
                  <c:v>96.5</c:v>
                </c:pt>
                <c:pt idx="10">
                  <c:v>87.2</c:v>
                </c:pt>
                <c:pt idx="11">
                  <c:v>132.4</c:v>
                </c:pt>
                <c:pt idx="12">
                  <c:v>117.7</c:v>
                </c:pt>
                <c:pt idx="13">
                  <c:v>91.9</c:v>
                </c:pt>
                <c:pt idx="14">
                  <c:v>98.1</c:v>
                </c:pt>
                <c:pt idx="15">
                  <c:v>101</c:v>
                </c:pt>
                <c:pt idx="16">
                  <c:v>90.6</c:v>
                </c:pt>
                <c:pt idx="17">
                  <c:v>106.1</c:v>
                </c:pt>
                <c:pt idx="18">
                  <c:v>104.6</c:v>
                </c:pt>
                <c:pt idx="19">
                  <c:v>76.8</c:v>
                </c:pt>
                <c:pt idx="20">
                  <c:v>78.8</c:v>
                </c:pt>
                <c:pt idx="21">
                  <c:v>63.8</c:v>
                </c:pt>
                <c:pt idx="22">
                  <c:v>58.9</c:v>
                </c:pt>
                <c:pt idx="23">
                  <c:v>49.3</c:v>
                </c:pt>
                <c:pt idx="24">
                  <c:v>44.2</c:v>
                </c:pt>
                <c:pt idx="25">
                  <c:v>19.2</c:v>
                </c:pt>
                <c:pt idx="26">
                  <c:v>37.6</c:v>
                </c:pt>
                <c:pt idx="27">
                  <c:v>15.2</c:v>
                </c:pt>
                <c:pt idx="28">
                  <c:v>13.1</c:v>
                </c:pt>
                <c:pt idx="29">
                  <c:v>12.1</c:v>
                </c:pt>
                <c:pt idx="30">
                  <c:v>25.8</c:v>
                </c:pt>
                <c:pt idx="31">
                  <c:v>12.4</c:v>
                </c:pt>
                <c:pt idx="32">
                  <c:v>11.7</c:v>
                </c:pt>
                <c:pt idx="33">
                  <c:v>14</c:v>
                </c:pt>
                <c:pt idx="34">
                  <c:v>17</c:v>
                </c:pt>
                <c:pt idx="35">
                  <c:v>12.1</c:v>
                </c:pt>
                <c:pt idx="36">
                  <c:v>15.3</c:v>
                </c:pt>
                <c:pt idx="37">
                  <c:v>14.8</c:v>
                </c:pt>
                <c:pt idx="38">
                  <c:v>15.8</c:v>
                </c:pt>
                <c:pt idx="39">
                  <c:v>15.3</c:v>
                </c:pt>
                <c:pt idx="40">
                  <c:v>13.9</c:v>
                </c:pt>
                <c:pt idx="41">
                  <c:v>13.3</c:v>
                </c:pt>
                <c:pt idx="42">
                  <c:v>10</c:v>
                </c:pt>
                <c:pt idx="43">
                  <c:v>38</c:v>
                </c:pt>
                <c:pt idx="44">
                  <c:v>52</c:v>
                </c:pt>
                <c:pt idx="45">
                  <c:v>50.1</c:v>
                </c:pt>
                <c:pt idx="46">
                  <c:v>49.1</c:v>
                </c:pt>
                <c:pt idx="47">
                  <c:v>44</c:v>
                </c:pt>
                <c:pt idx="48">
                  <c:v>68.7</c:v>
                </c:pt>
                <c:pt idx="49">
                  <c:v>60.4</c:v>
                </c:pt>
                <c:pt idx="50">
                  <c:v>15.1</c:v>
                </c:pt>
                <c:pt idx="51">
                  <c:v>21.7</c:v>
                </c:pt>
                <c:pt idx="52">
                  <c:v>86.7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20512"/>
        <c:axId val="70746880"/>
      </c:lineChart>
      <c:catAx>
        <c:axId val="70720512"/>
        <c:scaling>
          <c:orientation val="minMax"/>
        </c:scaling>
        <c:delete val="0"/>
        <c:axPos val="b"/>
        <c:majorTickMark val="out"/>
        <c:minorTickMark val="none"/>
        <c:tickLblPos val="nextTo"/>
        <c:crossAx val="70746880"/>
        <c:crosses val="autoZero"/>
        <c:auto val="1"/>
        <c:lblAlgn val="ctr"/>
        <c:lblOffset val="100"/>
        <c:noMultiLvlLbl val="0"/>
      </c:catAx>
      <c:valAx>
        <c:axId val="7074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72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Spotřeba Vody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poly"/>
            <c:order val="5"/>
            <c:dispRSqr val="0"/>
            <c:dispEq val="0"/>
          </c:trendline>
          <c:cat>
            <c:strRef>
              <c:f>List1!$B$5:$B$57</c:f>
              <c:strCache>
                <c:ptCount val="53"/>
                <c:pt idx="0">
                  <c:v>25. 11. </c:v>
                </c:pt>
                <c:pt idx="1">
                  <c:v>2. 12.</c:v>
                </c:pt>
                <c:pt idx="2">
                  <c:v>9. 12. </c:v>
                </c:pt>
                <c:pt idx="3">
                  <c:v>16. 12.</c:v>
                </c:pt>
                <c:pt idx="4">
                  <c:v>23. 12.</c:v>
                </c:pt>
                <c:pt idx="5">
                  <c:v>30. 12.</c:v>
                </c:pt>
                <c:pt idx="6">
                  <c:v>6. 1.</c:v>
                </c:pt>
                <c:pt idx="7">
                  <c:v>13. 1.</c:v>
                </c:pt>
                <c:pt idx="8">
                  <c:v>20. 1.</c:v>
                </c:pt>
                <c:pt idx="9">
                  <c:v>27. 1.</c:v>
                </c:pt>
                <c:pt idx="10">
                  <c:v>2. 2.</c:v>
                </c:pt>
                <c:pt idx="11">
                  <c:v>10. 2.</c:v>
                </c:pt>
                <c:pt idx="12">
                  <c:v>17. 2.</c:v>
                </c:pt>
                <c:pt idx="13">
                  <c:v>24. 2.</c:v>
                </c:pt>
                <c:pt idx="14">
                  <c:v>2. 3.</c:v>
                </c:pt>
                <c:pt idx="15">
                  <c:v>9. 3.</c:v>
                </c:pt>
                <c:pt idx="16">
                  <c:v>16. 3.</c:v>
                </c:pt>
                <c:pt idx="17">
                  <c:v>23. 3.</c:v>
                </c:pt>
                <c:pt idx="18">
                  <c:v>30. 3.</c:v>
                </c:pt>
                <c:pt idx="19">
                  <c:v>6. 4.</c:v>
                </c:pt>
                <c:pt idx="20">
                  <c:v>13. 4.</c:v>
                </c:pt>
                <c:pt idx="21">
                  <c:v>20. 4.</c:v>
                </c:pt>
                <c:pt idx="22">
                  <c:v>27. 4.</c:v>
                </c:pt>
                <c:pt idx="23">
                  <c:v>4. 5.</c:v>
                </c:pt>
                <c:pt idx="24">
                  <c:v>11. 5.</c:v>
                </c:pt>
                <c:pt idx="25">
                  <c:v>18. 5.</c:v>
                </c:pt>
                <c:pt idx="26">
                  <c:v>25. 5. </c:v>
                </c:pt>
                <c:pt idx="27">
                  <c:v>1. 6.</c:v>
                </c:pt>
                <c:pt idx="28">
                  <c:v>8. 6.</c:v>
                </c:pt>
                <c:pt idx="29">
                  <c:v>15. 6.</c:v>
                </c:pt>
                <c:pt idx="30">
                  <c:v>22. 6.</c:v>
                </c:pt>
                <c:pt idx="31">
                  <c:v>29. 6.</c:v>
                </c:pt>
                <c:pt idx="32">
                  <c:v>6. 7.</c:v>
                </c:pt>
                <c:pt idx="33">
                  <c:v>13. 7.</c:v>
                </c:pt>
                <c:pt idx="34">
                  <c:v>20. 7.</c:v>
                </c:pt>
                <c:pt idx="35">
                  <c:v>27. 7.</c:v>
                </c:pt>
                <c:pt idx="36">
                  <c:v>3. 8.</c:v>
                </c:pt>
                <c:pt idx="37">
                  <c:v>10. 8.</c:v>
                </c:pt>
                <c:pt idx="38">
                  <c:v>17. 8.</c:v>
                </c:pt>
                <c:pt idx="39">
                  <c:v>24. 8.</c:v>
                </c:pt>
                <c:pt idx="40">
                  <c:v>31. 8.</c:v>
                </c:pt>
                <c:pt idx="41">
                  <c:v>7. 9.</c:v>
                </c:pt>
                <c:pt idx="42">
                  <c:v>14. 9.</c:v>
                </c:pt>
                <c:pt idx="43">
                  <c:v>21. 9.</c:v>
                </c:pt>
                <c:pt idx="44">
                  <c:v>28. 9.</c:v>
                </c:pt>
                <c:pt idx="45">
                  <c:v>5. 10.</c:v>
                </c:pt>
                <c:pt idx="46">
                  <c:v>12. 10.</c:v>
                </c:pt>
                <c:pt idx="47">
                  <c:v>19. 10.</c:v>
                </c:pt>
                <c:pt idx="48">
                  <c:v>26. 10.</c:v>
                </c:pt>
                <c:pt idx="49">
                  <c:v>2. 11.</c:v>
                </c:pt>
                <c:pt idx="50">
                  <c:v>9. 11.</c:v>
                </c:pt>
                <c:pt idx="51">
                  <c:v>16. 11.</c:v>
                </c:pt>
                <c:pt idx="52">
                  <c:v>23. 11.</c:v>
                </c:pt>
              </c:strCache>
            </c:strRef>
          </c:cat>
          <c:val>
            <c:numRef>
              <c:f>List1!$I$5:$I$57</c:f>
              <c:numCache>
                <c:formatCode>General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1.5</c:v>
                </c:pt>
                <c:pt idx="4">
                  <c:v>1.7</c:v>
                </c:pt>
                <c:pt idx="5">
                  <c:v>1.7</c:v>
                </c:pt>
                <c:pt idx="6">
                  <c:v>0.8</c:v>
                </c:pt>
                <c:pt idx="7">
                  <c:v>1</c:v>
                </c:pt>
                <c:pt idx="8">
                  <c:v>0.8</c:v>
                </c:pt>
                <c:pt idx="9">
                  <c:v>0.6</c:v>
                </c:pt>
                <c:pt idx="10">
                  <c:v>0.8</c:v>
                </c:pt>
                <c:pt idx="11">
                  <c:v>1.2</c:v>
                </c:pt>
                <c:pt idx="12">
                  <c:v>1.1000000000000001</c:v>
                </c:pt>
                <c:pt idx="13">
                  <c:v>1.5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1</c:v>
                </c:pt>
                <c:pt idx="18">
                  <c:v>1.2</c:v>
                </c:pt>
                <c:pt idx="19">
                  <c:v>1</c:v>
                </c:pt>
                <c:pt idx="20">
                  <c:v>0.8</c:v>
                </c:pt>
                <c:pt idx="21">
                  <c:v>0.8</c:v>
                </c:pt>
                <c:pt idx="22">
                  <c:v>1</c:v>
                </c:pt>
                <c:pt idx="23">
                  <c:v>1.2</c:v>
                </c:pt>
                <c:pt idx="24">
                  <c:v>2.1</c:v>
                </c:pt>
                <c:pt idx="25">
                  <c:v>0.6</c:v>
                </c:pt>
                <c:pt idx="26">
                  <c:v>1.2</c:v>
                </c:pt>
                <c:pt idx="27">
                  <c:v>1.5</c:v>
                </c:pt>
                <c:pt idx="28">
                  <c:v>1</c:v>
                </c:pt>
                <c:pt idx="29">
                  <c:v>1.1000000000000001</c:v>
                </c:pt>
                <c:pt idx="30">
                  <c:v>2.4</c:v>
                </c:pt>
                <c:pt idx="31">
                  <c:v>1.4</c:v>
                </c:pt>
                <c:pt idx="32">
                  <c:v>1</c:v>
                </c:pt>
                <c:pt idx="33">
                  <c:v>1</c:v>
                </c:pt>
                <c:pt idx="34">
                  <c:v>2.4</c:v>
                </c:pt>
                <c:pt idx="35">
                  <c:v>2.1</c:v>
                </c:pt>
                <c:pt idx="36">
                  <c:v>2</c:v>
                </c:pt>
                <c:pt idx="37">
                  <c:v>1.6</c:v>
                </c:pt>
                <c:pt idx="38">
                  <c:v>1.8</c:v>
                </c:pt>
                <c:pt idx="39">
                  <c:v>1.5</c:v>
                </c:pt>
                <c:pt idx="40">
                  <c:v>1</c:v>
                </c:pt>
                <c:pt idx="41">
                  <c:v>1.4</c:v>
                </c:pt>
                <c:pt idx="42">
                  <c:v>1.4</c:v>
                </c:pt>
                <c:pt idx="43">
                  <c:v>1</c:v>
                </c:pt>
                <c:pt idx="44">
                  <c:v>1</c:v>
                </c:pt>
                <c:pt idx="45">
                  <c:v>0.9</c:v>
                </c:pt>
                <c:pt idx="46">
                  <c:v>2.1</c:v>
                </c:pt>
                <c:pt idx="47">
                  <c:v>1.1000000000000001</c:v>
                </c:pt>
                <c:pt idx="48">
                  <c:v>0.4</c:v>
                </c:pt>
                <c:pt idx="49">
                  <c:v>1.4</c:v>
                </c:pt>
                <c:pt idx="50">
                  <c:v>1.1000000000000001</c:v>
                </c:pt>
                <c:pt idx="51">
                  <c:v>1.2</c:v>
                </c:pt>
                <c:pt idx="52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71840"/>
        <c:axId val="70773376"/>
      </c:lineChart>
      <c:catAx>
        <c:axId val="70771840"/>
        <c:scaling>
          <c:orientation val="minMax"/>
        </c:scaling>
        <c:delete val="0"/>
        <c:axPos val="b"/>
        <c:majorTickMark val="out"/>
        <c:minorTickMark val="none"/>
        <c:tickLblPos val="nextTo"/>
        <c:crossAx val="70773376"/>
        <c:crosses val="autoZero"/>
        <c:auto val="1"/>
        <c:lblAlgn val="ctr"/>
        <c:lblOffset val="100"/>
        <c:noMultiLvlLbl val="0"/>
      </c:catAx>
      <c:valAx>
        <c:axId val="7077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77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444499</xdr:colOff>
      <xdr:row>99</xdr:row>
      <xdr:rowOff>112711</xdr:rowOff>
    </xdr:from>
    <xdr:to>
      <xdr:col>30</xdr:col>
      <xdr:colOff>523875</xdr:colOff>
      <xdr:row>131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428623</xdr:colOff>
      <xdr:row>64</xdr:row>
      <xdr:rowOff>160336</xdr:rowOff>
    </xdr:from>
    <xdr:to>
      <xdr:col>30</xdr:col>
      <xdr:colOff>571500</xdr:colOff>
      <xdr:row>95</xdr:row>
      <xdr:rowOff>156482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444500</xdr:colOff>
      <xdr:row>133</xdr:row>
      <xdr:rowOff>63500</xdr:rowOff>
    </xdr:from>
    <xdr:to>
      <xdr:col>30</xdr:col>
      <xdr:colOff>508000</xdr:colOff>
      <xdr:row>164</xdr:row>
      <xdr:rowOff>127000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2"/>
  <sheetViews>
    <sheetView tabSelected="1" topLeftCell="C33" zoomScale="80" zoomScaleNormal="80" workbookViewId="0">
      <selection activeCell="N50" sqref="N50"/>
    </sheetView>
  </sheetViews>
  <sheetFormatPr defaultRowHeight="15" x14ac:dyDescent="0.25"/>
  <sheetData>
    <row r="2" spans="2:24" x14ac:dyDescent="0.25">
      <c r="B2" t="s">
        <v>61</v>
      </c>
    </row>
    <row r="3" spans="2:24" ht="15.75" thickBot="1" x14ac:dyDescent="0.3">
      <c r="B3" t="s">
        <v>54</v>
      </c>
      <c r="C3" t="s">
        <v>55</v>
      </c>
      <c r="D3" t="s">
        <v>56</v>
      </c>
      <c r="F3" t="s">
        <v>58</v>
      </c>
      <c r="H3" t="s">
        <v>57</v>
      </c>
    </row>
    <row r="4" spans="2:24" x14ac:dyDescent="0.25"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</row>
    <row r="5" spans="2:24" ht="18.75" x14ac:dyDescent="0.3">
      <c r="B5" t="s">
        <v>53</v>
      </c>
      <c r="C5">
        <v>7</v>
      </c>
      <c r="D5">
        <v>10291.9</v>
      </c>
      <c r="E5" s="2">
        <v>103.7</v>
      </c>
      <c r="F5">
        <v>21481</v>
      </c>
      <c r="G5" s="4">
        <v>38</v>
      </c>
      <c r="H5">
        <v>2462</v>
      </c>
      <c r="I5" s="5">
        <v>1</v>
      </c>
      <c r="L5" s="13"/>
      <c r="M5" s="18" t="s">
        <v>71</v>
      </c>
      <c r="N5" s="9"/>
      <c r="O5" s="9"/>
      <c r="P5" s="9"/>
      <c r="Q5" s="9"/>
      <c r="R5" s="9"/>
      <c r="S5" s="9"/>
      <c r="T5" s="9"/>
      <c r="U5" s="9"/>
      <c r="V5" s="9"/>
      <c r="W5" s="9"/>
      <c r="X5" s="14"/>
    </row>
    <row r="6" spans="2:24" x14ac:dyDescent="0.25">
      <c r="B6" t="s">
        <v>52</v>
      </c>
      <c r="C6">
        <v>7</v>
      </c>
      <c r="D6">
        <v>10403.4</v>
      </c>
      <c r="E6" s="2">
        <v>111.5</v>
      </c>
      <c r="F6">
        <v>21518</v>
      </c>
      <c r="G6" s="4">
        <v>37</v>
      </c>
      <c r="H6">
        <v>2463</v>
      </c>
      <c r="I6" s="5">
        <v>1</v>
      </c>
      <c r="L6" s="13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4"/>
    </row>
    <row r="7" spans="2:24" x14ac:dyDescent="0.25">
      <c r="B7" t="s">
        <v>51</v>
      </c>
      <c r="C7">
        <v>7</v>
      </c>
      <c r="E7" s="2">
        <v>100</v>
      </c>
      <c r="G7" s="4">
        <v>42</v>
      </c>
      <c r="I7" s="5">
        <v>1</v>
      </c>
      <c r="L7" s="13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4"/>
    </row>
    <row r="8" spans="2:24" ht="15.75" x14ac:dyDescent="0.25">
      <c r="B8" t="s">
        <v>50</v>
      </c>
      <c r="C8">
        <v>7</v>
      </c>
      <c r="E8" s="2">
        <v>103.4</v>
      </c>
      <c r="G8" s="4">
        <v>42</v>
      </c>
      <c r="I8" s="5">
        <v>1.5</v>
      </c>
      <c r="L8" s="13"/>
      <c r="M8" s="9" t="s">
        <v>72</v>
      </c>
      <c r="N8" s="9"/>
      <c r="O8" s="9"/>
      <c r="P8" s="19">
        <v>1481</v>
      </c>
      <c r="Q8" s="9" t="s">
        <v>59</v>
      </c>
      <c r="R8" s="9"/>
      <c r="S8" s="9" t="s">
        <v>73</v>
      </c>
      <c r="T8" s="9"/>
      <c r="U8" s="9"/>
      <c r="V8" s="9">
        <v>7859</v>
      </c>
      <c r="W8" s="9" t="s">
        <v>67</v>
      </c>
      <c r="X8" s="14"/>
    </row>
    <row r="9" spans="2:24" x14ac:dyDescent="0.25">
      <c r="B9" t="s">
        <v>49</v>
      </c>
      <c r="C9">
        <v>7</v>
      </c>
      <c r="E9" s="2">
        <v>138.80000000000001</v>
      </c>
      <c r="G9" s="4">
        <v>43</v>
      </c>
      <c r="I9" s="5">
        <v>1.7</v>
      </c>
      <c r="L9" s="13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4"/>
    </row>
    <row r="10" spans="2:24" ht="15.75" x14ac:dyDescent="0.25">
      <c r="B10" t="s">
        <v>48</v>
      </c>
      <c r="C10">
        <v>7</v>
      </c>
      <c r="E10" s="2">
        <v>138.9</v>
      </c>
      <c r="G10" s="4">
        <v>44</v>
      </c>
      <c r="I10" s="5">
        <v>1.7</v>
      </c>
      <c r="L10" s="13"/>
      <c r="M10" s="9" t="s">
        <v>74</v>
      </c>
      <c r="N10" s="9"/>
      <c r="O10" s="9"/>
      <c r="P10" s="19">
        <v>45.8</v>
      </c>
      <c r="Q10" s="9" t="s">
        <v>63</v>
      </c>
      <c r="R10" s="9"/>
      <c r="S10" s="9" t="s">
        <v>73</v>
      </c>
      <c r="T10" s="9"/>
      <c r="U10" s="9"/>
      <c r="V10" s="9">
        <v>1593</v>
      </c>
      <c r="W10" s="9" t="s">
        <v>67</v>
      </c>
      <c r="X10" s="14"/>
    </row>
    <row r="11" spans="2:24" x14ac:dyDescent="0.25">
      <c r="B11" t="s">
        <v>0</v>
      </c>
      <c r="C11">
        <v>7</v>
      </c>
      <c r="E11" s="2">
        <v>136.30000000000001</v>
      </c>
      <c r="G11" s="4">
        <v>51</v>
      </c>
      <c r="I11" s="5">
        <v>0.8</v>
      </c>
      <c r="L11" s="13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4"/>
    </row>
    <row r="12" spans="2:24" x14ac:dyDescent="0.25">
      <c r="B12" t="s">
        <v>1</v>
      </c>
      <c r="C12">
        <v>7</v>
      </c>
      <c r="E12" s="2">
        <v>132</v>
      </c>
      <c r="G12" s="4">
        <v>32</v>
      </c>
      <c r="I12" s="5">
        <v>1</v>
      </c>
      <c r="L12" s="13"/>
      <c r="M12" s="9" t="s">
        <v>75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14"/>
    </row>
    <row r="13" spans="2:24" x14ac:dyDescent="0.25">
      <c r="B13" s="1" t="s">
        <v>2</v>
      </c>
      <c r="C13">
        <v>7</v>
      </c>
      <c r="E13" s="2">
        <v>114.8</v>
      </c>
      <c r="G13" s="4">
        <v>37</v>
      </c>
      <c r="I13" s="5">
        <v>0.8</v>
      </c>
      <c r="L13" s="1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4"/>
    </row>
    <row r="14" spans="2:24" x14ac:dyDescent="0.25">
      <c r="B14" t="s">
        <v>3</v>
      </c>
      <c r="C14">
        <v>7</v>
      </c>
      <c r="E14" s="2">
        <v>96.5</v>
      </c>
      <c r="G14" s="4">
        <v>29</v>
      </c>
      <c r="I14" s="5">
        <v>0.6</v>
      </c>
      <c r="L14" s="13"/>
      <c r="M14" s="9"/>
      <c r="N14" s="9"/>
      <c r="O14" s="9"/>
      <c r="P14" s="9"/>
      <c r="Q14" s="9"/>
      <c r="R14" s="9"/>
      <c r="S14" s="9" t="s">
        <v>73</v>
      </c>
      <c r="T14" s="9"/>
      <c r="U14" s="9"/>
      <c r="V14" s="9">
        <v>19250</v>
      </c>
      <c r="W14" s="9" t="s">
        <v>67</v>
      </c>
      <c r="X14" s="14"/>
    </row>
    <row r="15" spans="2:24" x14ac:dyDescent="0.25">
      <c r="B15" t="s">
        <v>4</v>
      </c>
      <c r="C15">
        <v>7</v>
      </c>
      <c r="E15" s="2">
        <v>87.2</v>
      </c>
      <c r="G15" s="4">
        <v>23</v>
      </c>
      <c r="I15" s="5">
        <v>0.8</v>
      </c>
      <c r="L15" s="1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4"/>
    </row>
    <row r="16" spans="2:24" ht="15.75" x14ac:dyDescent="0.25">
      <c r="B16" t="s">
        <v>5</v>
      </c>
      <c r="C16">
        <v>7</v>
      </c>
      <c r="E16" s="2">
        <v>132.4</v>
      </c>
      <c r="G16" s="4">
        <v>43</v>
      </c>
      <c r="I16" s="5">
        <v>1.2</v>
      </c>
      <c r="L16" s="13"/>
      <c r="M16" s="9"/>
      <c r="N16" s="9"/>
      <c r="O16" s="9"/>
      <c r="P16" s="9"/>
      <c r="Q16" s="9"/>
      <c r="R16" s="9"/>
      <c r="S16" s="9" t="s">
        <v>76</v>
      </c>
      <c r="T16" s="9"/>
      <c r="U16" s="9"/>
      <c r="V16" s="19">
        <f>V8+V10+V14</f>
        <v>28702</v>
      </c>
      <c r="W16" s="9" t="s">
        <v>67</v>
      </c>
      <c r="X16" s="14"/>
    </row>
    <row r="17" spans="1:25" x14ac:dyDescent="0.25">
      <c r="B17" t="s">
        <v>6</v>
      </c>
      <c r="C17">
        <v>7</v>
      </c>
      <c r="E17" s="2">
        <v>117.7</v>
      </c>
      <c r="G17" s="4">
        <v>30</v>
      </c>
      <c r="I17" s="5">
        <v>1.1000000000000001</v>
      </c>
      <c r="L17" s="13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4"/>
    </row>
    <row r="18" spans="1:25" x14ac:dyDescent="0.25">
      <c r="B18" t="s">
        <v>7</v>
      </c>
      <c r="C18">
        <v>7</v>
      </c>
      <c r="E18" s="2">
        <v>91.9</v>
      </c>
      <c r="G18" s="4">
        <v>23</v>
      </c>
      <c r="I18" s="5">
        <v>1.5</v>
      </c>
      <c r="L18" s="1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4"/>
    </row>
    <row r="19" spans="1:25" x14ac:dyDescent="0.25">
      <c r="B19" t="s">
        <v>8</v>
      </c>
      <c r="C19">
        <v>7</v>
      </c>
      <c r="E19" s="2">
        <v>98.1</v>
      </c>
      <c r="G19" s="4">
        <v>31</v>
      </c>
      <c r="I19" s="5">
        <v>0.9</v>
      </c>
      <c r="K19" s="14"/>
      <c r="L19" s="13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4"/>
      <c r="Y19" s="13"/>
    </row>
    <row r="20" spans="1:25" ht="15.75" thickBot="1" x14ac:dyDescent="0.3">
      <c r="B20" t="s">
        <v>9</v>
      </c>
      <c r="C20">
        <v>7</v>
      </c>
      <c r="E20" s="2">
        <v>101</v>
      </c>
      <c r="G20" s="4">
        <v>35</v>
      </c>
      <c r="I20" s="5">
        <v>0.9</v>
      </c>
      <c r="K20" s="14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7"/>
      <c r="Y20" s="13"/>
    </row>
    <row r="21" spans="1:25" x14ac:dyDescent="0.25">
      <c r="B21" t="s">
        <v>10</v>
      </c>
      <c r="C21">
        <v>7</v>
      </c>
      <c r="E21" s="2">
        <v>90.6</v>
      </c>
      <c r="G21" s="4">
        <v>27</v>
      </c>
      <c r="I21" s="5">
        <v>0.9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B22" t="s">
        <v>11</v>
      </c>
      <c r="C22">
        <v>7</v>
      </c>
      <c r="E22" s="2">
        <v>106.1</v>
      </c>
      <c r="G22" s="4">
        <v>23</v>
      </c>
      <c r="I22" s="5">
        <v>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B23" t="s">
        <v>12</v>
      </c>
      <c r="C23">
        <v>7</v>
      </c>
      <c r="E23" s="2">
        <v>104.6</v>
      </c>
      <c r="G23" s="4">
        <v>38</v>
      </c>
      <c r="I23" s="5">
        <v>1.2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B24" s="1" t="s">
        <v>13</v>
      </c>
      <c r="C24">
        <v>7</v>
      </c>
      <c r="E24" s="2">
        <v>76.8</v>
      </c>
      <c r="G24" s="4">
        <v>35</v>
      </c>
      <c r="I24" s="5">
        <v>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B25" t="s">
        <v>14</v>
      </c>
      <c r="C25">
        <v>7</v>
      </c>
      <c r="E25" s="2">
        <v>78.8</v>
      </c>
      <c r="G25" s="4">
        <v>29</v>
      </c>
      <c r="I25" s="5">
        <v>0.8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t="s">
        <v>21</v>
      </c>
      <c r="B26" t="s">
        <v>15</v>
      </c>
      <c r="C26">
        <v>7</v>
      </c>
      <c r="E26" s="2">
        <v>63.8</v>
      </c>
      <c r="G26" s="4">
        <v>31</v>
      </c>
      <c r="I26" s="5">
        <v>0.8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5">
      <c r="B27" t="s">
        <v>16</v>
      </c>
      <c r="C27">
        <v>7</v>
      </c>
      <c r="E27" s="2">
        <v>58.9</v>
      </c>
      <c r="G27" s="4">
        <v>33</v>
      </c>
      <c r="I27" s="5">
        <v>1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B28" t="s">
        <v>17</v>
      </c>
      <c r="C28">
        <v>7</v>
      </c>
      <c r="E28" s="2">
        <v>49.3</v>
      </c>
      <c r="G28" s="4">
        <v>32</v>
      </c>
      <c r="I28" s="5">
        <v>1.2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x14ac:dyDescent="0.25">
      <c r="B29" s="1" t="s">
        <v>18</v>
      </c>
      <c r="C29">
        <v>7</v>
      </c>
      <c r="E29" s="2">
        <v>44.2</v>
      </c>
      <c r="G29" s="4">
        <v>44</v>
      </c>
      <c r="I29" s="5">
        <v>2.1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B30" t="s">
        <v>19</v>
      </c>
      <c r="C30">
        <v>7</v>
      </c>
      <c r="E30" s="2">
        <v>19.2</v>
      </c>
      <c r="G30" s="4">
        <v>28</v>
      </c>
      <c r="I30" s="5">
        <v>0.6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B31" t="s">
        <v>20</v>
      </c>
      <c r="C31">
        <v>7</v>
      </c>
      <c r="E31" s="2">
        <v>37.6</v>
      </c>
      <c r="G31" s="4">
        <v>31</v>
      </c>
      <c r="I31" s="5">
        <v>1.2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B32" s="1" t="s">
        <v>22</v>
      </c>
      <c r="C32">
        <v>7</v>
      </c>
      <c r="E32" s="2">
        <v>15.2</v>
      </c>
      <c r="G32" s="4">
        <v>37</v>
      </c>
      <c r="I32" s="5">
        <v>1.5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2:25" x14ac:dyDescent="0.25">
      <c r="B33" t="s">
        <v>23</v>
      </c>
      <c r="C33">
        <v>7</v>
      </c>
      <c r="E33" s="2">
        <v>13.1</v>
      </c>
      <c r="G33" s="4">
        <v>38</v>
      </c>
      <c r="I33" s="5">
        <v>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2:25" x14ac:dyDescent="0.25">
      <c r="B34" t="s">
        <v>24</v>
      </c>
      <c r="C34">
        <v>7</v>
      </c>
      <c r="E34" s="2">
        <v>12.1</v>
      </c>
      <c r="G34" s="4">
        <v>32</v>
      </c>
      <c r="I34" s="5">
        <v>1.1000000000000001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2:25" x14ac:dyDescent="0.25">
      <c r="B35" t="s">
        <v>25</v>
      </c>
      <c r="C35">
        <v>7</v>
      </c>
      <c r="E35" s="2">
        <v>25.8</v>
      </c>
      <c r="G35" s="4">
        <v>42</v>
      </c>
      <c r="I35" s="5">
        <v>2.4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2:25" x14ac:dyDescent="0.25">
      <c r="B36" t="s">
        <v>26</v>
      </c>
      <c r="C36">
        <v>7</v>
      </c>
      <c r="E36" s="2">
        <v>12.4</v>
      </c>
      <c r="G36" s="4">
        <v>38</v>
      </c>
      <c r="I36" s="5">
        <v>1.4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2:25" x14ac:dyDescent="0.25">
      <c r="B37" t="s">
        <v>27</v>
      </c>
      <c r="C37">
        <v>7</v>
      </c>
      <c r="E37" s="2">
        <v>11.7</v>
      </c>
      <c r="G37" s="4">
        <v>37</v>
      </c>
      <c r="I37" s="5">
        <v>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2:25" x14ac:dyDescent="0.25">
      <c r="B38" t="s">
        <v>28</v>
      </c>
      <c r="C38">
        <v>7</v>
      </c>
      <c r="E38" s="2">
        <v>14</v>
      </c>
      <c r="G38" s="4">
        <v>37</v>
      </c>
      <c r="I38" s="5">
        <v>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2:25" x14ac:dyDescent="0.25">
      <c r="B39" t="s">
        <v>29</v>
      </c>
      <c r="C39">
        <v>7</v>
      </c>
      <c r="E39" s="2">
        <v>17</v>
      </c>
      <c r="G39" s="4">
        <v>33</v>
      </c>
      <c r="I39" s="5">
        <v>2.4</v>
      </c>
    </row>
    <row r="40" spans="2:25" x14ac:dyDescent="0.25">
      <c r="B40" t="s">
        <v>30</v>
      </c>
      <c r="C40">
        <v>7</v>
      </c>
      <c r="E40" s="2">
        <v>12.1</v>
      </c>
      <c r="G40" s="4">
        <v>41</v>
      </c>
      <c r="I40" s="5">
        <v>2.1</v>
      </c>
    </row>
    <row r="41" spans="2:25" x14ac:dyDescent="0.25">
      <c r="B41" t="s">
        <v>31</v>
      </c>
      <c r="C41">
        <v>7</v>
      </c>
      <c r="E41" s="2">
        <v>15.3</v>
      </c>
      <c r="G41" s="4">
        <v>41</v>
      </c>
      <c r="I41" s="5">
        <v>2</v>
      </c>
    </row>
    <row r="42" spans="2:25" x14ac:dyDescent="0.25">
      <c r="B42" t="s">
        <v>32</v>
      </c>
      <c r="C42">
        <v>7</v>
      </c>
      <c r="E42" s="2">
        <v>14.8</v>
      </c>
      <c r="G42" s="4">
        <v>41</v>
      </c>
      <c r="I42" s="5">
        <v>1.6</v>
      </c>
    </row>
    <row r="43" spans="2:25" x14ac:dyDescent="0.25">
      <c r="B43" t="s">
        <v>33</v>
      </c>
      <c r="C43">
        <v>7</v>
      </c>
      <c r="E43" s="2">
        <v>15.8</v>
      </c>
      <c r="G43" s="4">
        <v>40</v>
      </c>
      <c r="I43" s="5">
        <v>1.8</v>
      </c>
      <c r="L43" t="s">
        <v>69</v>
      </c>
      <c r="N43" t="s">
        <v>70</v>
      </c>
    </row>
    <row r="44" spans="2:25" x14ac:dyDescent="0.25">
      <c r="B44" t="s">
        <v>34</v>
      </c>
      <c r="C44">
        <v>7</v>
      </c>
      <c r="E44" s="2">
        <v>15.3</v>
      </c>
      <c r="G44" s="4">
        <v>39</v>
      </c>
      <c r="I44" s="5">
        <v>1.5</v>
      </c>
    </row>
    <row r="45" spans="2:25" x14ac:dyDescent="0.25">
      <c r="B45" t="s">
        <v>35</v>
      </c>
      <c r="C45">
        <v>7</v>
      </c>
      <c r="E45" s="2">
        <v>13.9</v>
      </c>
      <c r="G45" s="4">
        <v>44</v>
      </c>
      <c r="I45" s="5">
        <v>1</v>
      </c>
    </row>
    <row r="46" spans="2:25" x14ac:dyDescent="0.25">
      <c r="B46" t="s">
        <v>36</v>
      </c>
      <c r="C46">
        <v>7</v>
      </c>
      <c r="E46" s="2">
        <v>13.3</v>
      </c>
      <c r="G46" s="4">
        <v>42</v>
      </c>
      <c r="I46" s="5">
        <v>1.4</v>
      </c>
      <c r="L46" t="s">
        <v>68</v>
      </c>
    </row>
    <row r="47" spans="2:25" x14ac:dyDescent="0.25">
      <c r="B47" t="s">
        <v>37</v>
      </c>
      <c r="C47">
        <v>7</v>
      </c>
      <c r="E47" s="2">
        <v>10</v>
      </c>
      <c r="G47" s="4">
        <v>43</v>
      </c>
      <c r="I47" s="5">
        <v>1.4</v>
      </c>
    </row>
    <row r="48" spans="2:25" x14ac:dyDescent="0.25">
      <c r="B48" t="s">
        <v>38</v>
      </c>
      <c r="C48">
        <v>7</v>
      </c>
      <c r="E48" s="2">
        <v>38</v>
      </c>
      <c r="G48" s="4">
        <v>24</v>
      </c>
      <c r="I48" s="5">
        <v>1</v>
      </c>
      <c r="L48" t="s">
        <v>65</v>
      </c>
      <c r="N48">
        <f>G59*(4.66)</f>
        <v>8830.7000000000007</v>
      </c>
      <c r="O48" t="s">
        <v>67</v>
      </c>
    </row>
    <row r="49" spans="2:15" x14ac:dyDescent="0.25">
      <c r="B49" t="s">
        <v>39</v>
      </c>
      <c r="C49">
        <v>7</v>
      </c>
      <c r="E49" s="2">
        <v>52</v>
      </c>
      <c r="G49" s="4">
        <v>46</v>
      </c>
      <c r="I49" s="5">
        <v>1</v>
      </c>
    </row>
    <row r="50" spans="2:15" x14ac:dyDescent="0.25">
      <c r="B50" t="s">
        <v>40</v>
      </c>
      <c r="C50">
        <v>7</v>
      </c>
      <c r="E50" s="2">
        <v>50.1</v>
      </c>
      <c r="G50" s="4">
        <v>37</v>
      </c>
      <c r="I50" s="5">
        <v>0.9</v>
      </c>
      <c r="L50" t="s">
        <v>56</v>
      </c>
      <c r="N50">
        <f>E59*(14.5)</f>
        <v>45646</v>
      </c>
      <c r="O50" t="s">
        <v>67</v>
      </c>
    </row>
    <row r="51" spans="2:15" x14ac:dyDescent="0.25">
      <c r="B51" t="s">
        <v>41</v>
      </c>
      <c r="C51">
        <v>7</v>
      </c>
      <c r="E51" s="2">
        <v>49.1</v>
      </c>
      <c r="G51" s="4">
        <v>44</v>
      </c>
      <c r="I51" s="5">
        <v>2.1</v>
      </c>
    </row>
    <row r="52" spans="2:15" x14ac:dyDescent="0.25">
      <c r="B52" t="s">
        <v>42</v>
      </c>
      <c r="C52">
        <v>7</v>
      </c>
      <c r="E52" s="2">
        <v>44</v>
      </c>
      <c r="G52" s="4">
        <v>32</v>
      </c>
      <c r="I52" s="5">
        <v>1.1000000000000001</v>
      </c>
      <c r="L52" t="s">
        <v>57</v>
      </c>
      <c r="N52">
        <f>I59*(77)</f>
        <v>4997.3</v>
      </c>
      <c r="O52" t="s">
        <v>67</v>
      </c>
    </row>
    <row r="53" spans="2:15" x14ac:dyDescent="0.25">
      <c r="B53" s="1" t="s">
        <v>43</v>
      </c>
      <c r="C53">
        <v>7</v>
      </c>
      <c r="E53" s="2">
        <v>68.7</v>
      </c>
      <c r="G53" s="4">
        <v>38</v>
      </c>
      <c r="I53" s="5">
        <v>0.4</v>
      </c>
    </row>
    <row r="54" spans="2:15" ht="15.75" x14ac:dyDescent="0.25">
      <c r="B54" s="1" t="s">
        <v>44</v>
      </c>
      <c r="C54">
        <v>7</v>
      </c>
      <c r="E54" s="2">
        <v>60.4</v>
      </c>
      <c r="G54" s="4">
        <v>38</v>
      </c>
      <c r="I54" s="5">
        <v>1.4</v>
      </c>
      <c r="L54" t="s">
        <v>66</v>
      </c>
      <c r="N54" s="20">
        <f>N48+N50+N52</f>
        <v>59474</v>
      </c>
      <c r="O54" t="s">
        <v>67</v>
      </c>
    </row>
    <row r="55" spans="2:15" x14ac:dyDescent="0.25">
      <c r="B55" t="s">
        <v>45</v>
      </c>
      <c r="C55">
        <v>7</v>
      </c>
      <c r="E55" s="2">
        <v>15.1</v>
      </c>
      <c r="G55" s="4">
        <v>40</v>
      </c>
      <c r="I55" s="5">
        <v>1.1000000000000001</v>
      </c>
    </row>
    <row r="56" spans="2:15" x14ac:dyDescent="0.25">
      <c r="B56" s="1" t="s">
        <v>47</v>
      </c>
      <c r="C56">
        <v>7</v>
      </c>
      <c r="E56" s="2">
        <v>21.7</v>
      </c>
      <c r="G56" s="4">
        <v>39</v>
      </c>
      <c r="I56" s="5">
        <v>1.2</v>
      </c>
    </row>
    <row r="57" spans="2:15" x14ac:dyDescent="0.25">
      <c r="B57" s="1" t="s">
        <v>46</v>
      </c>
      <c r="C57">
        <v>7</v>
      </c>
      <c r="D57">
        <v>13439.9</v>
      </c>
      <c r="E57" s="2">
        <v>86.7</v>
      </c>
      <c r="F57">
        <v>23376</v>
      </c>
      <c r="G57" s="4">
        <v>39</v>
      </c>
      <c r="H57">
        <v>2526.9</v>
      </c>
      <c r="I57" s="5">
        <v>1.8</v>
      </c>
    </row>
    <row r="58" spans="2:15" x14ac:dyDescent="0.25">
      <c r="E58" s="3"/>
      <c r="G58" s="4"/>
      <c r="I58" s="5"/>
    </row>
    <row r="59" spans="2:15" ht="15.75" x14ac:dyDescent="0.25">
      <c r="D59" t="s">
        <v>62</v>
      </c>
      <c r="E59" s="6">
        <f>SUM(E6:E57)</f>
        <v>3148</v>
      </c>
      <c r="F59" t="s">
        <v>63</v>
      </c>
      <c r="G59" s="7">
        <f>SUM(G6:G57)</f>
        <v>1895</v>
      </c>
      <c r="H59" t="s">
        <v>59</v>
      </c>
      <c r="I59" s="8">
        <f>SUM(I6:I57)</f>
        <v>64.900000000000006</v>
      </c>
      <c r="J59" t="s">
        <v>60</v>
      </c>
    </row>
    <row r="62" spans="2:15" x14ac:dyDescent="0.25">
      <c r="D62" t="s">
        <v>64</v>
      </c>
      <c r="E62">
        <f>E59/53</f>
        <v>59.39622641509434</v>
      </c>
      <c r="F62" t="s">
        <v>63</v>
      </c>
      <c r="G62">
        <f>G59/53</f>
        <v>35.754716981132077</v>
      </c>
      <c r="H62" t="s">
        <v>59</v>
      </c>
      <c r="I62">
        <f>I59/53</f>
        <v>1.2245283018867925</v>
      </c>
      <c r="J62" t="s">
        <v>63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</dc:creator>
  <cp:lastModifiedBy>Mara</cp:lastModifiedBy>
  <dcterms:created xsi:type="dcterms:W3CDTF">2013-11-19T09:45:55Z</dcterms:created>
  <dcterms:modified xsi:type="dcterms:W3CDTF">2013-12-22T07:55:36Z</dcterms:modified>
</cp:coreProperties>
</file>