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2"/>
  <workbookPr/>
  <mc:AlternateContent xmlns:mc="http://schemas.openxmlformats.org/markup-compatibility/2006">
    <mc:Choice Requires="x15">
      <x15ac:absPath xmlns:x15ac="http://schemas.microsoft.com/office/spreadsheetml/2010/11/ac" url="C:\Users\Admin\Desktop\VŠ\4.semester\"/>
    </mc:Choice>
  </mc:AlternateContent>
  <xr:revisionPtr revIDLastSave="198" documentId="8_{A3A9B71E-D431-41FD-AE49-9FE1F003CFB1}" xr6:coauthVersionLast="46" xr6:coauthVersionMax="46" xr10:uidLastSave="{BA60DC5A-E892-4121-92E7-D1FA4CD27833}"/>
  <bookViews>
    <workbookView xWindow="-108" yWindow="-108" windowWidth="23256" windowHeight="12576" xr2:uid="{00000000-000D-0000-FFFF-FFFF00000000}"/>
  </bookViews>
  <sheets>
    <sheet name="List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0" i="1"/>
  <c r="B9" i="1"/>
  <c r="H8" i="1"/>
  <c r="G8" i="1"/>
  <c r="F8" i="1"/>
  <c r="E8" i="1"/>
  <c r="D8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<sst xmlns="http://schemas.openxmlformats.org/spreadsheetml/2006/main" count="11" uniqueCount="11">
  <si>
    <t>Jedinec</t>
  </si>
  <si>
    <t>Počet bodov</t>
  </si>
  <si>
    <t>Aritmetický priemer</t>
  </si>
  <si>
    <t>Geometrický priemer</t>
  </si>
  <si>
    <t>Harmonický priemer</t>
  </si>
  <si>
    <t>Tabulka četností</t>
  </si>
  <si>
    <t>Medián</t>
  </si>
  <si>
    <t>Maximum</t>
  </si>
  <si>
    <t>Minimum</t>
  </si>
  <si>
    <t>Horný kvartil</t>
  </si>
  <si>
    <t>Dolný kvartil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</si>
</sst>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color rgb="FF444444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8"/>
  <sheetViews>
    <sheetView tabSelected="1" workbookViewId="0">
      <selection activeCell="A2" sqref="A2"/>
    </sheetView>
  </sheetViews>
  <sheetFormatPr defaultRowHeight="15"/>
  <cols>
    <col min="1" max="1" width="14.140625" style="15" customWidth="1"/>
    <col min="2" max="2" width="12" style="15" customWidth="1"/>
    <col min="3" max="3" width="7.7109375" style="15" customWidth="1"/>
    <col min="4" max="4" width="11" style="15" customWidth="1"/>
    <col min="5" max="5" width="15.85546875" style="15" customWidth="1"/>
    <col min="6" max="6" width="13.7109375" style="15" customWidth="1"/>
    <col min="7" max="16384" width="9.140625" style="15"/>
  </cols>
  <sheetData>
    <row r="1" spans="1:51">
      <c r="A1" s="17"/>
      <c r="B1" s="17"/>
      <c r="C1" s="17"/>
      <c r="D1" s="17"/>
      <c r="E1" s="17"/>
      <c r="F1" s="17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51">
      <c r="A2" s="1" t="s">
        <v>0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">
        <v>32</v>
      </c>
      <c r="AH2" s="2">
        <v>33</v>
      </c>
      <c r="AI2" s="2">
        <v>34</v>
      </c>
      <c r="AJ2" s="2">
        <v>35</v>
      </c>
      <c r="AK2" s="2">
        <v>36</v>
      </c>
      <c r="AL2" s="2">
        <v>37</v>
      </c>
      <c r="AM2" s="2">
        <v>38</v>
      </c>
      <c r="AN2" s="2">
        <v>39</v>
      </c>
      <c r="AO2" s="2">
        <v>40</v>
      </c>
      <c r="AP2" s="2">
        <v>41</v>
      </c>
      <c r="AQ2" s="2">
        <v>42</v>
      </c>
      <c r="AR2" s="2">
        <v>43</v>
      </c>
      <c r="AS2" s="2">
        <v>44</v>
      </c>
      <c r="AT2" s="2">
        <v>45</v>
      </c>
      <c r="AU2" s="2">
        <v>46</v>
      </c>
      <c r="AV2" s="2">
        <v>47</v>
      </c>
      <c r="AW2" s="2">
        <v>48</v>
      </c>
      <c r="AX2" s="2">
        <v>49</v>
      </c>
      <c r="AY2" s="3">
        <v>50</v>
      </c>
    </row>
    <row r="3" spans="1:51">
      <c r="A3" s="4" t="s">
        <v>1</v>
      </c>
      <c r="B3" s="5">
        <v>4</v>
      </c>
      <c r="C3" s="5">
        <v>4</v>
      </c>
      <c r="D3" s="5">
        <v>4</v>
      </c>
      <c r="E3" s="5">
        <v>4</v>
      </c>
      <c r="F3" s="5">
        <v>4</v>
      </c>
      <c r="G3" s="5">
        <v>6</v>
      </c>
      <c r="H3" s="5">
        <v>6</v>
      </c>
      <c r="I3" s="5">
        <v>6</v>
      </c>
      <c r="J3" s="5">
        <v>6</v>
      </c>
      <c r="K3" s="5">
        <v>6</v>
      </c>
      <c r="L3" s="5">
        <v>6</v>
      </c>
      <c r="M3" s="5">
        <v>6</v>
      </c>
      <c r="N3" s="5">
        <v>6</v>
      </c>
      <c r="O3" s="5">
        <v>6</v>
      </c>
      <c r="P3" s="5">
        <v>6</v>
      </c>
      <c r="Q3" s="5">
        <v>8</v>
      </c>
      <c r="R3" s="5">
        <v>8</v>
      </c>
      <c r="S3" s="5">
        <v>8</v>
      </c>
      <c r="T3" s="5">
        <v>8</v>
      </c>
      <c r="U3" s="5">
        <v>8</v>
      </c>
      <c r="V3" s="5">
        <v>8</v>
      </c>
      <c r="W3" s="5">
        <v>8</v>
      </c>
      <c r="X3" s="5">
        <v>8</v>
      </c>
      <c r="Y3" s="5">
        <v>8</v>
      </c>
      <c r="Z3" s="5">
        <v>8</v>
      </c>
      <c r="AA3" s="5">
        <v>8</v>
      </c>
      <c r="AB3" s="5">
        <v>8</v>
      </c>
      <c r="AC3" s="5">
        <v>11</v>
      </c>
      <c r="AD3" s="5">
        <v>11</v>
      </c>
      <c r="AE3" s="5">
        <v>11</v>
      </c>
      <c r="AF3" s="5">
        <v>11</v>
      </c>
      <c r="AG3" s="5">
        <v>11</v>
      </c>
      <c r="AH3" s="5">
        <v>11</v>
      </c>
      <c r="AI3" s="5">
        <v>11</v>
      </c>
      <c r="AJ3" s="5">
        <v>11</v>
      </c>
      <c r="AK3" s="5">
        <v>11</v>
      </c>
      <c r="AL3" s="5">
        <v>11</v>
      </c>
      <c r="AM3" s="5">
        <v>11</v>
      </c>
      <c r="AN3" s="5">
        <v>11</v>
      </c>
      <c r="AO3" s="5">
        <v>11</v>
      </c>
      <c r="AP3" s="5">
        <v>11</v>
      </c>
      <c r="AQ3" s="5">
        <v>11</v>
      </c>
      <c r="AR3" s="5">
        <v>12</v>
      </c>
      <c r="AS3" s="5">
        <v>12</v>
      </c>
      <c r="AT3" s="5">
        <v>12</v>
      </c>
      <c r="AU3" s="5">
        <v>12</v>
      </c>
      <c r="AV3" s="5">
        <v>12</v>
      </c>
      <c r="AW3" s="5">
        <v>12</v>
      </c>
      <c r="AX3" s="5">
        <v>12</v>
      </c>
      <c r="AY3" s="6">
        <v>12</v>
      </c>
    </row>
    <row r="4" spans="1:51">
      <c r="A4" s="1" t="s">
        <v>2</v>
      </c>
      <c r="B4" s="3">
        <f>AVERAGE(B3:AY3)</f>
        <v>8.74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</row>
    <row r="5" spans="1:51">
      <c r="A5" s="7" t="s">
        <v>3</v>
      </c>
      <c r="B5" s="8">
        <f>GEOMEAN(B3:AY3)</f>
        <v>8.2730309870618974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</row>
    <row r="6" spans="1:51">
      <c r="A6" s="9" t="s">
        <v>4</v>
      </c>
      <c r="B6" s="10">
        <f>HARMEAN(B3:AY3)</f>
        <v>7.755581668625152</v>
      </c>
      <c r="C6"/>
      <c r="D6" s="12" t="s">
        <v>5</v>
      </c>
      <c r="E6" s="13"/>
      <c r="F6" s="13"/>
      <c r="G6" s="13"/>
      <c r="H6" s="14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</row>
    <row r="7" spans="1:51">
      <c r="A7" s="1" t="s">
        <v>6</v>
      </c>
      <c r="B7" s="3">
        <f>MEDIAN(B3:AY3)</f>
        <v>8</v>
      </c>
      <c r="C7"/>
      <c r="D7" s="7">
        <v>4</v>
      </c>
      <c r="E7" s="11">
        <v>6</v>
      </c>
      <c r="F7" s="11">
        <v>8</v>
      </c>
      <c r="G7" s="11">
        <v>11</v>
      </c>
      <c r="H7" s="8">
        <v>12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</row>
    <row r="8" spans="1:51">
      <c r="A8" s="7" t="s">
        <v>7</v>
      </c>
      <c r="B8" s="8">
        <f>MAX(B3:AY3)</f>
        <v>12</v>
      </c>
      <c r="C8"/>
      <c r="D8" s="4">
        <f>COUNTIF($C$3:$AZ$3,"=4")</f>
        <v>4</v>
      </c>
      <c r="E8" s="5">
        <f>COUNTIF($C$3:$AZ$3,"=6")</f>
        <v>10</v>
      </c>
      <c r="F8" s="5">
        <f>COUNTIF($C$3:$AZ$3,"=8")</f>
        <v>12</v>
      </c>
      <c r="G8" s="5">
        <f>COUNTIF($C$3:$AZ$3,"=11")</f>
        <v>15</v>
      </c>
      <c r="H8" s="6">
        <f>COUNTIF($C$3:$AZ$3,"=12")</f>
        <v>8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</row>
    <row r="9" spans="1:51">
      <c r="A9" s="7" t="s">
        <v>8</v>
      </c>
      <c r="B9" s="8">
        <f>MIN(B3:AY3)</f>
        <v>4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</row>
    <row r="10" spans="1:51">
      <c r="A10" s="7" t="s">
        <v>9</v>
      </c>
      <c r="B10" s="8">
        <f>_xlfn.QUARTILE.INC(B3:AY3,3)</f>
        <v>11</v>
      </c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</row>
    <row r="11" spans="1:51">
      <c r="A11" s="4" t="s">
        <v>10</v>
      </c>
      <c r="B11" s="6">
        <f>_xlfn.QUARTILE.INC(B3:AY3,1)</f>
        <v>6</v>
      </c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</row>
    <row r="12" spans="1:51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51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51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51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5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>
      <c r="A17" s="18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2:19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2:19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2:19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2:19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2:19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2:19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2:19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2:19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2:19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2:19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2:19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2:19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2:19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spans="2:19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2:19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2:19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</sheetData>
  <mergeCells count="1">
    <mergeCell ref="D6:H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D7F2DCB09AFB44B2F3C0C05F970EDC" ma:contentTypeVersion="2" ma:contentTypeDescription="Vytvoří nový dokument" ma:contentTypeScope="" ma:versionID="06d4cfd8c9a68db2e21763706bee55e2">
  <xsd:schema xmlns:xsd="http://www.w3.org/2001/XMLSchema" xmlns:xs="http://www.w3.org/2001/XMLSchema" xmlns:p="http://schemas.microsoft.com/office/2006/metadata/properties" xmlns:ns2="e616fa86-d487-4209-b069-9b38e22d3398" targetNamespace="http://schemas.microsoft.com/office/2006/metadata/properties" ma:root="true" ma:fieldsID="c6024c72c9c1515daec0611664a093e4" ns2:_="">
    <xsd:import namespace="e616fa86-d487-4209-b069-9b38e22d33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6fa86-d487-4209-b069-9b38e22d33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23934A-6E18-416B-B481-4C60E5860102}"/>
</file>

<file path=customXml/itemProps2.xml><?xml version="1.0" encoding="utf-8"?>
<ds:datastoreItem xmlns:ds="http://schemas.openxmlformats.org/officeDocument/2006/customXml" ds:itemID="{E29CCD34-2738-43C3-81C0-B3D7321083CB}"/>
</file>

<file path=customXml/itemProps3.xml><?xml version="1.0" encoding="utf-8"?>
<ds:datastoreItem xmlns:ds="http://schemas.openxmlformats.org/officeDocument/2006/customXml" ds:itemID="{1FA0ADB2-5431-409A-B00D-6FEA20CBA8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Vladimír Černý</cp:lastModifiedBy>
  <cp:revision/>
  <dcterms:created xsi:type="dcterms:W3CDTF">2015-06-05T18:19:34Z</dcterms:created>
  <dcterms:modified xsi:type="dcterms:W3CDTF">2021-03-08T14:21:51Z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0x01010012D7F2DCB09AFB44B2F3C0C05F970EDC</vt:lpwstr>
  </property>
</Properties>
</file>