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SHA\Dropbox\AISHAH UNIVERSITY\UNIVERSITY\SEMESTER 4\STATISTIC\"/>
    </mc:Choice>
  </mc:AlternateContent>
  <xr:revisionPtr revIDLastSave="0" documentId="13_ncr:1_{002DAF77-FD97-471B-B8AD-097610135023}" xr6:coauthVersionLast="44" xr6:coauthVersionMax="44" xr10:uidLastSave="{00000000-0000-0000-0000-000000000000}"/>
  <bookViews>
    <workbookView xWindow="-120" yWindow="-120" windowWidth="20730" windowHeight="11160" xr2:uid="{FAFC9637-71B4-4257-B8F8-F4835A1045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1" l="1"/>
  <c r="J5" i="1"/>
  <c r="J3" i="1"/>
  <c r="J2" i="1"/>
  <c r="G7" i="1" l="1"/>
  <c r="J4" i="1"/>
  <c r="G11" i="1"/>
  <c r="G10" i="1"/>
  <c r="G9" i="1"/>
  <c r="G12" i="1" l="1"/>
  <c r="F15" i="1" s="1"/>
  <c r="G8" i="1"/>
  <c r="D2" i="1"/>
  <c r="F16" i="1" l="1"/>
  <c r="D3" i="1"/>
  <c r="D4" i="1" l="1"/>
  <c r="D6" i="1" l="1"/>
  <c r="D5" i="1"/>
</calcChain>
</file>

<file path=xl/sharedStrings.xml><?xml version="1.0" encoding="utf-8"?>
<sst xmlns="http://schemas.openxmlformats.org/spreadsheetml/2006/main" count="24" uniqueCount="24">
  <si>
    <t xml:space="preserve">Q1: </t>
  </si>
  <si>
    <t>Q3:</t>
  </si>
  <si>
    <t xml:space="preserve">IQR: </t>
  </si>
  <si>
    <t>LOWER INNER FENCE:</t>
  </si>
  <si>
    <t xml:space="preserve">UPPER INNER FENCE: </t>
  </si>
  <si>
    <t>OUTLIER</t>
  </si>
  <si>
    <t xml:space="preserve">ALPHA: </t>
  </si>
  <si>
    <t>N:</t>
  </si>
  <si>
    <t>t=</t>
  </si>
  <si>
    <t>D.O.F:</t>
  </si>
  <si>
    <t xml:space="preserve">AVERAGE: </t>
  </si>
  <si>
    <t xml:space="preserve">STAND.D: </t>
  </si>
  <si>
    <t>S.E.M:</t>
  </si>
  <si>
    <t>L1:</t>
  </si>
  <si>
    <t>L2:</t>
  </si>
  <si>
    <t xml:space="preserve">CLASS </t>
  </si>
  <si>
    <t xml:space="preserve">FREQUENCY </t>
  </si>
  <si>
    <t xml:space="preserve">MEDIAN </t>
  </si>
  <si>
    <t>NITOGEN %</t>
  </si>
  <si>
    <t>7.31-7.4</t>
  </si>
  <si>
    <t>7.41-7.5</t>
  </si>
  <si>
    <t>7.51-7.6</t>
  </si>
  <si>
    <t>7.61-7.7</t>
  </si>
  <si>
    <t xml:space="preserve">NORMALITY TEST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</si>
</sst>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FREQUENCY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Sheet1!$I$2:$I$5</c:f>
              <c:strCache>
                <c:ptCount val="4"/>
                <c:pt idx="0">
                  <c:v>7.31-7.4</c:v>
                </c:pt>
                <c:pt idx="1">
                  <c:v>7.41-7.5</c:v>
                </c:pt>
                <c:pt idx="2">
                  <c:v>7.51-7.6</c:v>
                </c:pt>
                <c:pt idx="3">
                  <c:v>7.61-7.7</c:v>
                </c:pt>
              </c:strCache>
            </c:strRef>
          </c:cat>
          <c:val>
            <c:numRef>
              <c:f>Sheet1!$J$2:$J$5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D-4E3E-8249-4A457F1D2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-27"/>
        <c:axId val="861657600"/>
        <c:axId val="765077648"/>
      </c:barChart>
      <c:catAx>
        <c:axId val="86165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U"/>
          </a:p>
        </c:txPr>
        <c:crossAx val="765077648"/>
        <c:crosses val="autoZero"/>
        <c:auto val="1"/>
        <c:lblAlgn val="ctr"/>
        <c:lblOffset val="100"/>
        <c:noMultiLvlLbl val="0"/>
      </c:catAx>
      <c:valAx>
        <c:axId val="76507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U"/>
          </a:p>
        </c:txPr>
        <c:crossAx val="861657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4</xdr:row>
      <xdr:rowOff>80962</xdr:rowOff>
    </xdr:from>
    <xdr:to>
      <xdr:col>18</xdr:col>
      <xdr:colOff>438150</xdr:colOff>
      <xdr:row>16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A8F4AB-DAAC-4DEE-8699-505AA72B40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133C3-F284-47F8-BC01-78067C5CE8A2}">
  <dimension ref="A1:J16"/>
  <sheetViews>
    <sheetView tabSelected="1" zoomScale="104" workbookViewId="0">
      <selection activeCell="M22" sqref="M22"/>
    </sheetView>
  </sheetViews>
  <sheetFormatPr defaultRowHeight="15" x14ac:dyDescent="0.25"/>
  <cols>
    <col min="1" max="1" width="12.5703125" customWidth="1"/>
    <col min="3" max="3" width="14.42578125" style="2" customWidth="1"/>
    <col min="5" max="5" width="14.85546875" customWidth="1"/>
  </cols>
  <sheetData>
    <row r="1" spans="1:10" x14ac:dyDescent="0.25">
      <c r="A1" t="s">
        <v>18</v>
      </c>
      <c r="I1" t="s">
        <v>15</v>
      </c>
      <c r="J1" t="s">
        <v>16</v>
      </c>
    </row>
    <row r="2" spans="1:10" x14ac:dyDescent="0.25">
      <c r="A2">
        <v>7.31</v>
      </c>
      <c r="C2" s="2" t="s">
        <v>0</v>
      </c>
      <c r="D2">
        <f>_xlfn.QUARTILE.INC(A2:A13,1)</f>
        <v>7.44</v>
      </c>
      <c r="F2" t="s">
        <v>6</v>
      </c>
      <c r="G2">
        <v>0.05</v>
      </c>
      <c r="I2" t="s">
        <v>19</v>
      </c>
      <c r="J2">
        <f>COUNT(A2:A3)</f>
        <v>2</v>
      </c>
    </row>
    <row r="3" spans="1:10" x14ac:dyDescent="0.25">
      <c r="A3" s="1">
        <v>7.4</v>
      </c>
      <c r="C3" s="2" t="s">
        <v>1</v>
      </c>
      <c r="D3">
        <f>_xlfn.QUARTILE.INC(A2:A13,3)</f>
        <v>7.5724999999999998</v>
      </c>
      <c r="F3" t="s">
        <v>7</v>
      </c>
      <c r="G3">
        <v>11</v>
      </c>
      <c r="I3" t="s">
        <v>20</v>
      </c>
      <c r="J3">
        <f>COUNT(A4:A7)</f>
        <v>4</v>
      </c>
    </row>
    <row r="4" spans="1:10" x14ac:dyDescent="0.25">
      <c r="A4">
        <v>7.41</v>
      </c>
      <c r="C4" s="2" t="s">
        <v>2</v>
      </c>
      <c r="D4">
        <f>D3-D2</f>
        <v>0.1324999999999994</v>
      </c>
      <c r="I4" t="s">
        <v>21</v>
      </c>
      <c r="J4">
        <f>COUNT(A8:A11)</f>
        <v>4</v>
      </c>
    </row>
    <row r="5" spans="1:10" ht="30" x14ac:dyDescent="0.25">
      <c r="A5">
        <v>7.45</v>
      </c>
      <c r="C5" s="2" t="s">
        <v>3</v>
      </c>
      <c r="D5">
        <f>D2-(1.5*D4)</f>
        <v>7.2412500000000009</v>
      </c>
      <c r="I5" t="s">
        <v>22</v>
      </c>
      <c r="J5">
        <f>COUNT(A12)</f>
        <v>1</v>
      </c>
    </row>
    <row r="6" spans="1:10" ht="30" x14ac:dyDescent="0.25">
      <c r="A6">
        <v>7.45</v>
      </c>
      <c r="C6" s="2" t="s">
        <v>4</v>
      </c>
      <c r="D6">
        <f>D3+(1.5*D4)</f>
        <v>7.7712499999999984</v>
      </c>
    </row>
    <row r="7" spans="1:10" x14ac:dyDescent="0.25">
      <c r="A7">
        <v>7.47</v>
      </c>
      <c r="F7" t="s">
        <v>17</v>
      </c>
      <c r="G7">
        <f>MEDIAN(A2:A12)</f>
        <v>7.47</v>
      </c>
    </row>
    <row r="8" spans="1:10" x14ac:dyDescent="0.25">
      <c r="A8">
        <v>7.53</v>
      </c>
      <c r="F8" t="s">
        <v>9</v>
      </c>
      <c r="G8">
        <f>G3-1</f>
        <v>10</v>
      </c>
    </row>
    <row r="9" spans="1:10" x14ac:dyDescent="0.25">
      <c r="A9">
        <v>7.54</v>
      </c>
      <c r="F9" t="s">
        <v>8</v>
      </c>
      <c r="G9">
        <f>_xlfn.T.INV.2T(G2,G8)</f>
        <v>2.2281388519862744</v>
      </c>
    </row>
    <row r="10" spans="1:10" x14ac:dyDescent="0.25">
      <c r="A10">
        <v>7.57</v>
      </c>
      <c r="F10" t="s">
        <v>10</v>
      </c>
      <c r="G10">
        <f>AVERAGE(A2:A12)</f>
        <v>7.4872727272727273</v>
      </c>
    </row>
    <row r="11" spans="1:10" x14ac:dyDescent="0.25">
      <c r="A11">
        <v>7.58</v>
      </c>
      <c r="F11" t="s">
        <v>11</v>
      </c>
      <c r="G11">
        <f>_xlfn.STDEV.S(A2:A12)</f>
        <v>9.727187765134486E-2</v>
      </c>
      <c r="I11">
        <f>_xlfn.NORM.DIST(G3,G10,G11,TRUE)</f>
        <v>1</v>
      </c>
      <c r="J11" t="s">
        <v>23</v>
      </c>
    </row>
    <row r="12" spans="1:10" x14ac:dyDescent="0.25">
      <c r="A12">
        <v>7.65</v>
      </c>
      <c r="F12" t="s">
        <v>12</v>
      </c>
      <c r="G12">
        <f>G11/SQRT(G3)</f>
        <v>2.9328574620260704E-2</v>
      </c>
    </row>
    <row r="13" spans="1:10" x14ac:dyDescent="0.25">
      <c r="A13" s="3">
        <v>7.88</v>
      </c>
      <c r="B13" t="s">
        <v>5</v>
      </c>
    </row>
    <row r="15" spans="1:10" x14ac:dyDescent="0.25">
      <c r="E15" s="2" t="s">
        <v>13</v>
      </c>
      <c r="F15" s="1">
        <f>G10-G9*G12</f>
        <v>7.4219245906879454</v>
      </c>
    </row>
    <row r="16" spans="1:10" x14ac:dyDescent="0.25">
      <c r="E16" t="s">
        <v>14</v>
      </c>
      <c r="F16" s="1">
        <f>G10+G9*G12</f>
        <v>7.5526208638575092</v>
      </c>
    </row>
  </sheetData>
  <sortState xmlns:xlrd2="http://schemas.microsoft.com/office/spreadsheetml/2017/richdata2" ref="A2:A13">
    <sortCondition ref="A2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</dc:creator>
  <cp:lastModifiedBy>AISHA</cp:lastModifiedBy>
  <dcterms:created xsi:type="dcterms:W3CDTF">2020-03-20T17:20:04Z</dcterms:created>
  <dcterms:modified xsi:type="dcterms:W3CDTF">2020-03-22T17:27:50Z</dcterms:modified>
</cp:coreProperties>
</file>