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A\Dropbox\AISHAH UNIVERSITY\UNIVERSITY\SEMESTER 4\STATISTIC\"/>
    </mc:Choice>
  </mc:AlternateContent>
  <xr:revisionPtr revIDLastSave="0" documentId="13_ncr:1_{FB2ED8C9-606E-4E94-A618-E020E8ED329B}" xr6:coauthVersionLast="44" xr6:coauthVersionMax="44" xr10:uidLastSave="{00000000-0000-0000-0000-000000000000}"/>
  <bookViews>
    <workbookView xWindow="-120" yWindow="-120" windowWidth="20730" windowHeight="11160" xr2:uid="{6CCF30FE-7B31-4B3F-B6F7-E0F888DB9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" i="1" l="1" a="1"/>
  <c r="N20" i="1" s="1"/>
  <c r="M4" i="1" a="1"/>
  <c r="N7" i="1" s="1"/>
  <c r="N11" i="1" s="1"/>
  <c r="M21" i="1" l="1"/>
  <c r="O27" i="1" s="1"/>
  <c r="N21" i="1"/>
  <c r="M22" i="1"/>
  <c r="M19" i="1"/>
  <c r="O28" i="1" s="1"/>
  <c r="N22" i="1"/>
  <c r="M23" i="1"/>
  <c r="N19" i="1"/>
  <c r="M20" i="1"/>
  <c r="N23" i="1"/>
  <c r="M7" i="1"/>
  <c r="N6" i="1"/>
  <c r="M6" i="1"/>
  <c r="N5" i="1"/>
  <c r="M5" i="1"/>
  <c r="N8" i="1"/>
  <c r="N4" i="1"/>
  <c r="N10" i="1" s="1"/>
  <c r="M8" i="1"/>
  <c r="M4" i="1"/>
</calcChain>
</file>

<file path=xl/sharedStrings.xml><?xml version="1.0" encoding="utf-8"?>
<sst xmlns="http://schemas.openxmlformats.org/spreadsheetml/2006/main" count="12" uniqueCount="12">
  <si>
    <t>concentration</t>
  </si>
  <si>
    <t>absorbance</t>
  </si>
  <si>
    <t>(mmol/L)</t>
  </si>
  <si>
    <t xml:space="preserve">H0 = a </t>
  </si>
  <si>
    <t xml:space="preserve">t: </t>
  </si>
  <si>
    <t xml:space="preserve">t critical: </t>
  </si>
  <si>
    <t xml:space="preserve">1.9868 &lt; 2.571, H0 is accepted </t>
  </si>
  <si>
    <t xml:space="preserve">pearson's correlation: </t>
  </si>
  <si>
    <t xml:space="preserve"> 0.502: </t>
  </si>
  <si>
    <t>a:</t>
  </si>
  <si>
    <t>b:</t>
  </si>
  <si>
    <t xml:space="preserve">True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</si>
</sst>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67430008748906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(mmol/L)</c:v>
                </c:pt>
                <c:pt idx="1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2.9"/>
            <c:dispRSqr val="0"/>
            <c:dispEq val="1"/>
            <c:trendlineLbl>
              <c:layout>
                <c:manualLayout>
                  <c:x val="-0.3767950568678915"/>
                  <c:y val="-6.6731554389034706E-2"/>
                </c:manualLayout>
              </c:layout>
              <c:numFmt formatCode="General" sourceLinked="0"/>
              <c:spPr>
                <a:solidFill>
                  <a:srgbClr val="FFFF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MU"/>
                </a:p>
              </c:txPr>
            </c:trendlineLbl>
          </c:trendline>
          <c:xVal>
            <c:numRef>
              <c:f>Sheet1!$A$3:$A$9</c:f>
              <c:numCache>
                <c:formatCode>General</c:formatCode>
                <c:ptCount val="7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Sheet1!$B$3:$B$9</c:f>
              <c:numCache>
                <c:formatCode>General</c:formatCode>
                <c:ptCount val="7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60-4DB4-BE4C-6EA5FEAD4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768927"/>
        <c:axId val="75089615"/>
      </c:scatterChart>
      <c:valAx>
        <c:axId val="1803768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75089615"/>
        <c:crosses val="autoZero"/>
        <c:crossBetween val="midCat"/>
      </c:valAx>
      <c:valAx>
        <c:axId val="7508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1803768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22985564304461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(mmol/L)</c:v>
                </c:pt>
                <c:pt idx="1">
                  <c:v>absorbance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2.9"/>
            <c:intercept val="0"/>
            <c:dispRSqr val="0"/>
            <c:dispEq val="1"/>
            <c:trendlineLbl>
              <c:layout>
                <c:manualLayout>
                  <c:x val="-0.36774518810148732"/>
                  <c:y val="4.2129629629629626E-3"/>
                </c:manualLayout>
              </c:layout>
              <c:numFmt formatCode="General" sourceLinked="0"/>
              <c:spPr>
                <a:solidFill>
                  <a:srgbClr val="FFFF6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MU"/>
                </a:p>
              </c:txPr>
            </c:trendlineLbl>
          </c:trendline>
          <c:xVal>
            <c:numRef>
              <c:f>Sheet1!$A$3:$A$9</c:f>
              <c:numCache>
                <c:formatCode>General</c:formatCode>
                <c:ptCount val="7"/>
                <c:pt idx="0">
                  <c:v>2.9</c:v>
                </c:pt>
                <c:pt idx="1">
                  <c:v>5.8</c:v>
                </c:pt>
                <c:pt idx="2">
                  <c:v>8.6999999999999993</c:v>
                </c:pt>
                <c:pt idx="3">
                  <c:v>11.6</c:v>
                </c:pt>
                <c:pt idx="4">
                  <c:v>14.5</c:v>
                </c:pt>
                <c:pt idx="5">
                  <c:v>17.399999999999999</c:v>
                </c:pt>
                <c:pt idx="6">
                  <c:v>20.3</c:v>
                </c:pt>
              </c:numCache>
            </c:numRef>
          </c:xVal>
          <c:yVal>
            <c:numRef>
              <c:f>Sheet1!$B$3:$B$9</c:f>
              <c:numCache>
                <c:formatCode>General</c:formatCode>
                <c:ptCount val="7"/>
                <c:pt idx="0">
                  <c:v>0.1225</c:v>
                </c:pt>
                <c:pt idx="1">
                  <c:v>0.21249999999999999</c:v>
                </c:pt>
                <c:pt idx="2">
                  <c:v>0.46500000000000002</c:v>
                </c:pt>
                <c:pt idx="3">
                  <c:v>0.55100000000000005</c:v>
                </c:pt>
                <c:pt idx="4">
                  <c:v>0.84199999999999997</c:v>
                </c:pt>
                <c:pt idx="5">
                  <c:v>1.0184</c:v>
                </c:pt>
                <c:pt idx="6">
                  <c:v>1.113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B-4C0C-86CB-FB609402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428751"/>
        <c:axId val="75122479"/>
      </c:scatterChart>
      <c:valAx>
        <c:axId val="214242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75122479"/>
        <c:crosses val="autoZero"/>
        <c:crossBetween val="midCat"/>
      </c:valAx>
      <c:valAx>
        <c:axId val="7512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U"/>
          </a:p>
        </c:txPr>
        <c:crossAx val="2142428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42862</xdr:rowOff>
    </xdr:from>
    <xdr:to>
      <xdr:col>10</xdr:col>
      <xdr:colOff>304800</xdr:colOff>
      <xdr:row>15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0ECE79-2E6A-4B00-88C5-AE3DA33B4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16</xdr:row>
      <xdr:rowOff>185737</xdr:rowOff>
    </xdr:from>
    <xdr:to>
      <xdr:col>10</xdr:col>
      <xdr:colOff>342900</xdr:colOff>
      <xdr:row>31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18F218-ECF1-4A2A-A9C1-8E83DD5D0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C2DC-2089-41E9-9221-65D5E290C9D5}">
  <dimension ref="A1:O28"/>
  <sheetViews>
    <sheetView tabSelected="1" topLeftCell="A14" workbookViewId="0">
      <selection activeCell="Q28" sqref="Q28"/>
    </sheetView>
  </sheetViews>
  <sheetFormatPr defaultRowHeight="15" x14ac:dyDescent="0.25"/>
  <cols>
    <col min="1" max="1" width="13.7109375" customWidth="1"/>
    <col min="2" max="2" width="13" customWidth="1"/>
    <col min="15" max="15" width="9.5703125" bestFit="1" customWidth="1"/>
  </cols>
  <sheetData>
    <row r="1" spans="1:14" x14ac:dyDescent="0.25">
      <c r="A1" t="s">
        <v>2</v>
      </c>
    </row>
    <row r="2" spans="1:14" x14ac:dyDescent="0.25">
      <c r="A2" t="s">
        <v>0</v>
      </c>
      <c r="B2" t="s">
        <v>1</v>
      </c>
      <c r="M2" t="s">
        <v>3</v>
      </c>
    </row>
    <row r="3" spans="1:14" x14ac:dyDescent="0.25">
      <c r="A3">
        <v>2.9</v>
      </c>
      <c r="B3">
        <v>0.1225</v>
      </c>
    </row>
    <row r="4" spans="1:14" x14ac:dyDescent="0.25">
      <c r="A4">
        <v>5.8</v>
      </c>
      <c r="B4">
        <v>0.21249999999999999</v>
      </c>
      <c r="M4">
        <f t="array" ref="M4:N8">LINEST(B3:B9,A3:A9,TRUE,TRUE)</f>
        <v>6.1087438423645314E-2</v>
      </c>
      <c r="N4">
        <v>-9.0842857142857003E-2</v>
      </c>
    </row>
    <row r="5" spans="1:14" x14ac:dyDescent="0.25">
      <c r="A5">
        <v>8.6999999999999993</v>
      </c>
      <c r="B5">
        <v>0.46500000000000002</v>
      </c>
      <c r="M5">
        <v>3.5255424510452476E-3</v>
      </c>
      <c r="N5">
        <v>4.5723444952970711E-2</v>
      </c>
    </row>
    <row r="6" spans="1:14" x14ac:dyDescent="0.25">
      <c r="A6">
        <v>11.6</v>
      </c>
      <c r="B6">
        <v>0.55100000000000005</v>
      </c>
      <c r="M6">
        <v>0.98361883039614395</v>
      </c>
      <c r="N6">
        <v>5.4100709659987645E-2</v>
      </c>
    </row>
    <row r="7" spans="1:14" x14ac:dyDescent="0.25">
      <c r="A7">
        <v>14.5</v>
      </c>
      <c r="B7">
        <v>0.84199999999999997</v>
      </c>
      <c r="M7">
        <v>300.22851059566875</v>
      </c>
      <c r="N7">
        <v>5</v>
      </c>
    </row>
    <row r="8" spans="1:14" x14ac:dyDescent="0.25">
      <c r="A8">
        <v>17.399999999999999</v>
      </c>
      <c r="B8">
        <v>1.0184</v>
      </c>
      <c r="M8">
        <v>0.87873486035714277</v>
      </c>
      <c r="N8">
        <v>1.4634433928571403E-2</v>
      </c>
    </row>
    <row r="9" spans="1:14" x14ac:dyDescent="0.25">
      <c r="A9">
        <v>20.3</v>
      </c>
      <c r="B9">
        <v>1.113</v>
      </c>
    </row>
    <row r="10" spans="1:14" x14ac:dyDescent="0.25">
      <c r="M10" t="s">
        <v>4</v>
      </c>
      <c r="N10">
        <f>ABS(N4/N5)</f>
        <v>1.9867894301554552</v>
      </c>
    </row>
    <row r="11" spans="1:14" x14ac:dyDescent="0.25">
      <c r="M11" t="s">
        <v>5</v>
      </c>
      <c r="N11">
        <f>_xlfn.T.INV.2T(0.05,N7)</f>
        <v>2.570581835636315</v>
      </c>
    </row>
    <row r="13" spans="1:14" x14ac:dyDescent="0.25">
      <c r="M13" t="s">
        <v>6</v>
      </c>
    </row>
    <row r="19" spans="2:15" x14ac:dyDescent="0.25">
      <c r="B19" s="3" t="s">
        <v>11</v>
      </c>
      <c r="M19">
        <f t="array" ref="M19:N23">LINEST(B3:B9,A3:A9,FALSE,TRUE)</f>
        <v>5.4822413793103458E-2</v>
      </c>
      <c r="N19">
        <v>0</v>
      </c>
    </row>
    <row r="20" spans="2:15" x14ac:dyDescent="0.25">
      <c r="M20">
        <v>1.9253607012473539E-3</v>
      </c>
      <c r="N20" t="e">
        <v>#N/A</v>
      </c>
    </row>
    <row r="21" spans="2:15" x14ac:dyDescent="0.25">
      <c r="M21">
        <v>0.99265389719112851</v>
      </c>
      <c r="N21">
        <v>6.6065407614979033E-2</v>
      </c>
    </row>
    <row r="22" spans="2:15" x14ac:dyDescent="0.25">
      <c r="M22">
        <v>810.7596011253861</v>
      </c>
      <c r="N22">
        <v>6</v>
      </c>
    </row>
    <row r="23" spans="2:15" x14ac:dyDescent="0.25">
      <c r="M23">
        <v>3.5386722315000001</v>
      </c>
      <c r="N23">
        <v>2.6187828499999975E-2</v>
      </c>
    </row>
    <row r="25" spans="2:15" x14ac:dyDescent="0.25">
      <c r="N25" t="s">
        <v>9</v>
      </c>
      <c r="O25">
        <v>0</v>
      </c>
    </row>
    <row r="26" spans="2:15" x14ac:dyDescent="0.25">
      <c r="N26" t="s">
        <v>10</v>
      </c>
      <c r="O26">
        <v>0.05</v>
      </c>
    </row>
    <row r="27" spans="2:15" x14ac:dyDescent="0.25">
      <c r="M27" s="1" t="s">
        <v>7</v>
      </c>
      <c r="N27" s="1"/>
      <c r="O27" s="2">
        <f>SQRT(M21)</f>
        <v>0.99632017805077522</v>
      </c>
    </row>
    <row r="28" spans="2:15" x14ac:dyDescent="0.25">
      <c r="N28" t="s">
        <v>8</v>
      </c>
      <c r="O28" s="2">
        <f>0.502/M19</f>
        <v>9.1568386954744145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2020-05-26T06:10:32Z</dcterms:created>
  <dcterms:modified xsi:type="dcterms:W3CDTF">2020-05-26T13:21:44Z</dcterms:modified>
</cp:coreProperties>
</file>