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metriou\Documents\"/>
    </mc:Choice>
  </mc:AlternateContent>
  <xr:revisionPtr revIDLastSave="0" documentId="13_ncr:1_{6A0E6CC2-7B37-4246-AC50-B1EA29C9B489}" xr6:coauthVersionLast="45" xr6:coauthVersionMax="45" xr10:uidLastSave="{00000000-0000-0000-0000-000000000000}"/>
  <bookViews>
    <workbookView xWindow="-96" yWindow="-96" windowWidth="23232" windowHeight="12552" xr2:uid="{2BDEE960-26E9-493B-9DCD-7D0DF29AF92C}"/>
  </bookViews>
  <sheets>
    <sheet name="Hárok1" sheetId="1" r:id="rId1"/>
  </sheets>
  <definedNames>
    <definedName name="_xlchart.v1.0" hidden="1">Hárok1!$A$2:$A$13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E47" i="1" s="1"/>
  <c r="B48" i="1"/>
  <c r="B47" i="1"/>
  <c r="B51" i="1" s="1"/>
  <c r="E49" i="1" l="1"/>
  <c r="E48" i="1"/>
  <c r="E28" i="1"/>
  <c r="E27" i="1"/>
  <c r="E26" i="1"/>
  <c r="E25" i="1"/>
</calcChain>
</file>

<file path=xl/sharedStrings.xml><?xml version="1.0" encoding="utf-8"?>
<sst xmlns="http://schemas.openxmlformats.org/spreadsheetml/2006/main" count="20" uniqueCount="20">
  <si>
    <t>Determination of nitrogen (%)</t>
  </si>
  <si>
    <t>outlier =</t>
  </si>
  <si>
    <t>Rank:</t>
  </si>
  <si>
    <t>class</t>
  </si>
  <si>
    <t>7,31-7,40</t>
  </si>
  <si>
    <t>7,4-7,5</t>
  </si>
  <si>
    <t>7,51-7,60</t>
  </si>
  <si>
    <t>7,61-7,7</t>
  </si>
  <si>
    <t>frequency</t>
  </si>
  <si>
    <t>relative freq.</t>
  </si>
  <si>
    <t>Confidence interval:</t>
  </si>
  <si>
    <t>N=</t>
  </si>
  <si>
    <t>Average=</t>
  </si>
  <si>
    <t>S=</t>
  </si>
  <si>
    <t>s.e.m. =</t>
  </si>
  <si>
    <t>L1=</t>
  </si>
  <si>
    <t>L2=</t>
  </si>
  <si>
    <t>t=</t>
  </si>
  <si>
    <t>alpha=</t>
  </si>
  <si>
    <t>Interval: (7,42;7,55)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</si>
</sst>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2" fontId="0" fillId="0" borderId="0" xfId="0" applyNumberFormat="1"/>
    <xf numFmtId="0" fontId="1" fillId="2" borderId="0" xfId="0" applyFont="1" applyFill="1"/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Hárok1!$E$24</c:f>
              <c:strCache>
                <c:ptCount val="1"/>
                <c:pt idx="0">
                  <c:v>relative freq.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Hárok1!$D$25:$D$28</c:f>
              <c:strCache>
                <c:ptCount val="4"/>
                <c:pt idx="0">
                  <c:v>7,31-7,40</c:v>
                </c:pt>
                <c:pt idx="1">
                  <c:v>7,4-7,5</c:v>
                </c:pt>
                <c:pt idx="2">
                  <c:v>7,51-7,60</c:v>
                </c:pt>
                <c:pt idx="3">
                  <c:v>7,61-7,7</c:v>
                </c:pt>
              </c:strCache>
            </c:strRef>
          </c:cat>
          <c:val>
            <c:numRef>
              <c:f>Hárok1!$E$25:$E$28</c:f>
              <c:numCache>
                <c:formatCode>0.00</c:formatCode>
                <c:ptCount val="4"/>
                <c:pt idx="0">
                  <c:v>0.18181818181818182</c:v>
                </c:pt>
                <c:pt idx="1">
                  <c:v>0.36363636363636365</c:v>
                </c:pt>
                <c:pt idx="2">
                  <c:v>0.36363636363636365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8-4295-94C4-6D2015548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-32"/>
        <c:axId val="732997680"/>
        <c:axId val="732998008"/>
      </c:barChart>
      <c:catAx>
        <c:axId val="73299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998008"/>
        <c:crosses val="autoZero"/>
        <c:auto val="1"/>
        <c:lblAlgn val="ctr"/>
        <c:lblOffset val="100"/>
        <c:noMultiLvlLbl val="0"/>
      </c:catAx>
      <c:valAx>
        <c:axId val="73299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99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boxWhisker" uniqueId="{806FCB21-E551-46D6-AEC7-872E3898A3F7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microsoft.com/office/2014/relationships/chartEx" Target="../charts/chartEx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226482</xdr:colOff>
      <xdr:row>4</xdr:row>
      <xdr:rowOff>38100</xdr:rowOff>
    </xdr:from>
    <xdr:to>
      <xdr:col>6</xdr:col>
      <xdr:colOff>529589</xdr:colOff>
      <xdr:row>16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6722" y="769620"/>
              <a:ext cx="2371937" cy="22517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225214</xdr:colOff>
      <xdr:row>9</xdr:row>
      <xdr:rowOff>115570</xdr:rowOff>
    </xdr:from>
    <xdr:to>
      <xdr:col>19</xdr:col>
      <xdr:colOff>525295</xdr:colOff>
      <xdr:row>29</xdr:row>
      <xdr:rowOff>170923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844" y="1761490"/>
          <a:ext cx="4140561" cy="3712953"/>
        </a:xfrm>
        <a:prstGeom prst="rect">
          <a:avLst/>
        </a:prstGeom>
      </xdr:spPr>
    </xdr:pic>
    <xdr:clientData/>
  </xdr:twoCellAnchor>
  <xdr:twoCellAnchor>
    <xdr:from>
      <xdr:col>5</xdr:col>
      <xdr:colOff>560069</xdr:colOff>
      <xdr:row>26</xdr:row>
      <xdr:rowOff>60960</xdr:rowOff>
    </xdr:from>
    <xdr:to>
      <xdr:col>11</xdr:col>
      <xdr:colOff>325966</xdr:colOff>
      <xdr:row>37</xdr:row>
      <xdr:rowOff>158748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167640</xdr:colOff>
          <xdr:row>41</xdr:row>
          <xdr:rowOff>106680</xdr:rowOff>
        </xdr:from>
        <xdr:to>
          <xdr:col>4</xdr:col>
          <xdr:colOff>750570</xdr:colOff>
          <xdr:row>44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A5E5E-644F-450F-A28D-49BB0030AED1}">
  <dimension ref="A1:J52"/>
  <sheetViews>
    <sheetView tabSelected="1" workbookViewId="0">
      <selection activeCell="J14" sqref="J14"/>
    </sheetView>
  </sheetViews>
  <sheetFormatPr defaultRowHeight="14.4" x14ac:dyDescent="0.55000000000000004"/>
  <cols>
    <col min="5" max="5" width="10.89453125" bestFit="1" customWidth="1"/>
  </cols>
  <sheetData>
    <row r="1" spans="1:10" x14ac:dyDescent="0.55000000000000004">
      <c r="A1" t="s">
        <v>0</v>
      </c>
    </row>
    <row r="2" spans="1:10" x14ac:dyDescent="0.55000000000000004">
      <c r="A2" s="1">
        <v>7.53</v>
      </c>
    </row>
    <row r="3" spans="1:10" x14ac:dyDescent="0.55000000000000004">
      <c r="A3" s="1">
        <v>7.45</v>
      </c>
    </row>
    <row r="4" spans="1:10" x14ac:dyDescent="0.55000000000000004">
      <c r="A4" s="1">
        <v>7.58</v>
      </c>
      <c r="I4" t="s">
        <v>1</v>
      </c>
      <c r="J4" s="4">
        <v>7.88</v>
      </c>
    </row>
    <row r="5" spans="1:10" x14ac:dyDescent="0.55000000000000004">
      <c r="A5" s="1">
        <v>7.45</v>
      </c>
    </row>
    <row r="6" spans="1:10" x14ac:dyDescent="0.55000000000000004">
      <c r="A6" s="1">
        <v>7.41</v>
      </c>
    </row>
    <row r="7" spans="1:10" x14ac:dyDescent="0.55000000000000004">
      <c r="A7" s="1">
        <v>7.31</v>
      </c>
    </row>
    <row r="8" spans="1:10" x14ac:dyDescent="0.55000000000000004">
      <c r="A8" s="1">
        <v>7.65</v>
      </c>
    </row>
    <row r="9" spans="1:10" x14ac:dyDescent="0.55000000000000004">
      <c r="A9" s="1">
        <v>7.57</v>
      </c>
    </row>
    <row r="10" spans="1:10" x14ac:dyDescent="0.55000000000000004">
      <c r="A10" s="1">
        <v>7.54</v>
      </c>
    </row>
    <row r="11" spans="1:10" x14ac:dyDescent="0.55000000000000004">
      <c r="A11" s="1">
        <v>7.47</v>
      </c>
    </row>
    <row r="12" spans="1:10" x14ac:dyDescent="0.55000000000000004">
      <c r="A12" s="1">
        <v>7.4</v>
      </c>
    </row>
    <row r="13" spans="1:10" x14ac:dyDescent="0.55000000000000004">
      <c r="A13" s="2">
        <v>7.88</v>
      </c>
    </row>
    <row r="24" spans="1:5" x14ac:dyDescent="0.55000000000000004">
      <c r="A24" t="s">
        <v>2</v>
      </c>
      <c r="C24" t="s">
        <v>8</v>
      </c>
      <c r="D24" t="s">
        <v>3</v>
      </c>
      <c r="E24" t="s">
        <v>9</v>
      </c>
    </row>
    <row r="25" spans="1:5" x14ac:dyDescent="0.55000000000000004">
      <c r="A25" s="5">
        <v>7.31</v>
      </c>
      <c r="C25">
        <v>2</v>
      </c>
      <c r="D25" t="s">
        <v>4</v>
      </c>
      <c r="E25" s="3">
        <f>C25/11</f>
        <v>0.18181818181818182</v>
      </c>
    </row>
    <row r="26" spans="1:5" x14ac:dyDescent="0.55000000000000004">
      <c r="A26" s="5">
        <v>7.4</v>
      </c>
      <c r="C26">
        <v>4</v>
      </c>
      <c r="D26" t="s">
        <v>5</v>
      </c>
      <c r="E26" s="3">
        <f>C26/11</f>
        <v>0.36363636363636365</v>
      </c>
    </row>
    <row r="27" spans="1:5" x14ac:dyDescent="0.55000000000000004">
      <c r="A27" s="5">
        <v>7.41</v>
      </c>
      <c r="C27">
        <v>4</v>
      </c>
      <c r="D27" t="s">
        <v>6</v>
      </c>
      <c r="E27" s="3">
        <f>C27/11</f>
        <v>0.36363636363636365</v>
      </c>
    </row>
    <row r="28" spans="1:5" x14ac:dyDescent="0.55000000000000004">
      <c r="A28" s="5">
        <v>7.45</v>
      </c>
      <c r="C28">
        <v>1</v>
      </c>
      <c r="D28" t="s">
        <v>7</v>
      </c>
      <c r="E28" s="3">
        <f>C28/11</f>
        <v>9.0909090909090912E-2</v>
      </c>
    </row>
    <row r="29" spans="1:5" x14ac:dyDescent="0.55000000000000004">
      <c r="A29" s="5">
        <v>7.45</v>
      </c>
    </row>
    <row r="30" spans="1:5" x14ac:dyDescent="0.55000000000000004">
      <c r="A30" s="5">
        <v>7.47</v>
      </c>
    </row>
    <row r="31" spans="1:5" x14ac:dyDescent="0.55000000000000004">
      <c r="A31" s="5">
        <v>7.53</v>
      </c>
    </row>
    <row r="32" spans="1:5" x14ac:dyDescent="0.55000000000000004">
      <c r="A32" s="5">
        <v>7.54</v>
      </c>
    </row>
    <row r="33" spans="1:5" x14ac:dyDescent="0.55000000000000004">
      <c r="A33" s="5">
        <v>7.57</v>
      </c>
    </row>
    <row r="34" spans="1:5" x14ac:dyDescent="0.55000000000000004">
      <c r="A34" s="5">
        <v>7.58</v>
      </c>
    </row>
    <row r="35" spans="1:5" x14ac:dyDescent="0.55000000000000004">
      <c r="A35" s="5">
        <v>7.65</v>
      </c>
    </row>
    <row r="41" spans="1:5" x14ac:dyDescent="0.55000000000000004">
      <c r="A41" t="s">
        <v>10</v>
      </c>
    </row>
    <row r="47" spans="1:5" x14ac:dyDescent="0.55000000000000004">
      <c r="A47" t="s">
        <v>11</v>
      </c>
      <c r="B47">
        <f>COUNT(A2:A12)</f>
        <v>11</v>
      </c>
      <c r="D47" t="s">
        <v>14</v>
      </c>
      <c r="E47" s="3">
        <f>B49/SQRT(B47)</f>
        <v>2.932857462026071E-2</v>
      </c>
    </row>
    <row r="48" spans="1:5" x14ac:dyDescent="0.55000000000000004">
      <c r="A48" t="s">
        <v>12</v>
      </c>
      <c r="B48" s="3">
        <f>AVERAGE(A2:A12)</f>
        <v>7.4872727272727282</v>
      </c>
      <c r="D48" t="s">
        <v>15</v>
      </c>
      <c r="E48" s="3">
        <f>B48-B51*E47</f>
        <v>7.4219245906879463</v>
      </c>
    </row>
    <row r="49" spans="1:5" x14ac:dyDescent="0.55000000000000004">
      <c r="A49" t="s">
        <v>13</v>
      </c>
      <c r="B49" s="3">
        <f>_xlfn.STDEV.S(A2:A12)</f>
        <v>9.7271877651344874E-2</v>
      </c>
      <c r="D49" t="s">
        <v>16</v>
      </c>
      <c r="E49" s="3">
        <f>B48+B51*E47</f>
        <v>7.5526208638575101</v>
      </c>
    </row>
    <row r="51" spans="1:5" x14ac:dyDescent="0.55000000000000004">
      <c r="A51" t="s">
        <v>17</v>
      </c>
      <c r="B51" s="3">
        <f>_xlfn.T.INV.2T(B52,B47-1)</f>
        <v>2.2281388519862744</v>
      </c>
      <c r="D51" t="s">
        <v>19</v>
      </c>
    </row>
    <row r="52" spans="1:5" x14ac:dyDescent="0.55000000000000004">
      <c r="A52" t="s">
        <v>18</v>
      </c>
      <c r="B52">
        <v>0.05</v>
      </c>
    </row>
  </sheetData>
  <sortState xmlns:xlrd2="http://schemas.microsoft.com/office/spreadsheetml/2017/richdata2" ref="A25:A35">
    <sortCondition ref="A25"/>
  </sortState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167640</xdr:colOff>
                <xdr:row>41</xdr:row>
                <xdr:rowOff>106680</xdr:rowOff>
              </from>
              <to>
                <xdr:col>4</xdr:col>
                <xdr:colOff>750570</xdr:colOff>
                <xdr:row>44</xdr:row>
                <xdr:rowOff>121920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jkbma</dc:creator>
  <cp:lastModifiedBy>Maria Demetriou</cp:lastModifiedBy>
  <dcterms:created xsi:type="dcterms:W3CDTF">2020-03-23T15:04:08Z</dcterms:created>
  <dcterms:modified xsi:type="dcterms:W3CDTF">2020-06-02T18:11:59Z</dcterms:modified>
</cp:coreProperties>
</file>