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vfcomtefr-my.sharepoint.com/personal/aurelia_guidevaux_edu_univ-fcomte_fr/Documents/Cours Erasmus/Semestre 2/Statistics/"/>
    </mc:Choice>
  </mc:AlternateContent>
  <xr:revisionPtr revIDLastSave="0" documentId="8_{A777AA52-956C-47C2-8D60-25E241CAC06C}" xr6:coauthVersionLast="44" xr6:coauthVersionMax="44" xr10:uidLastSave="{00000000-0000-0000-0000-000000000000}"/>
  <bookViews>
    <workbookView xWindow="-110" yWindow="-110" windowWidth="19420" windowHeight="10420" xr2:uid="{6169BE72-CDBF-41FE-B7A7-A314B70A3DA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10" i="1"/>
  <c r="J9" i="1"/>
  <c r="J8" i="1"/>
  <c r="J7" i="1"/>
  <c r="J6" i="1"/>
  <c r="J5" i="1"/>
  <c r="J4" i="1"/>
  <c r="F8" i="1"/>
  <c r="F18" i="1"/>
  <c r="F17" i="1"/>
  <c r="F16" i="1"/>
  <c r="F13" i="1"/>
  <c r="F12" i="1"/>
  <c r="F4" i="1"/>
  <c r="F11" i="1"/>
  <c r="F10" i="1"/>
  <c r="F9" i="1"/>
  <c r="F7" i="1"/>
  <c r="F6" i="1"/>
  <c r="F5" i="1"/>
  <c r="B8" i="1"/>
  <c r="B11" i="1"/>
  <c r="B32" i="1"/>
  <c r="B12" i="1"/>
  <c r="B24" i="1"/>
  <c r="B33" i="1"/>
  <c r="B6" i="1"/>
  <c r="B16" i="1"/>
  <c r="B10" i="1"/>
  <c r="B31" i="1"/>
  <c r="B21" i="1"/>
  <c r="B9" i="1"/>
  <c r="B25" i="1"/>
  <c r="B27" i="1"/>
  <c r="B13" i="1"/>
  <c r="B30" i="1"/>
  <c r="B26" i="1"/>
  <c r="B4" i="1"/>
  <c r="B7" i="1"/>
  <c r="B17" i="1"/>
  <c r="B28" i="1"/>
  <c r="B23" i="1"/>
  <c r="B20" i="1"/>
  <c r="B35" i="1"/>
  <c r="B22" i="1"/>
  <c r="B34" i="1"/>
  <c r="B5" i="1"/>
  <c r="B18" i="1"/>
  <c r="B19" i="1"/>
  <c r="B29" i="1"/>
  <c r="B14" i="1"/>
  <c r="B15" i="1"/>
</calcChain>
</file>

<file path=xl/sharedStrings.xml><?xml version="1.0" encoding="utf-8"?>
<sst xmlns="http://schemas.openxmlformats.org/spreadsheetml/2006/main" count="18" uniqueCount="18">
  <si>
    <t>length in inches</t>
  </si>
  <si>
    <t>frequency</t>
  </si>
  <si>
    <t>class</t>
  </si>
  <si>
    <t>conversion (cm)</t>
  </si>
  <si>
    <t>count</t>
  </si>
  <si>
    <t>average</t>
  </si>
  <si>
    <t>max</t>
  </si>
  <si>
    <t>min</t>
  </si>
  <si>
    <t>modus</t>
  </si>
  <si>
    <t>median</t>
  </si>
  <si>
    <t>variance (population)</t>
  </si>
  <si>
    <t>variance (sample)</t>
  </si>
  <si>
    <t>stand. dev. (population)</t>
  </si>
  <si>
    <t>stand. dev. (sample)</t>
  </si>
  <si>
    <t>0.9 percentile</t>
  </si>
  <si>
    <t>0.5 percentile</t>
  </si>
  <si>
    <t>0.1 percentile</t>
  </si>
  <si>
    <t>Fagus sylvatica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</si>
</sst>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Frequency of the class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Feuil1!$I$4:$I$13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cat>
          <c:val>
            <c:numRef>
              <c:f>Feuil1!$J$4:$J$13</c:f>
              <c:numCache>
                <c:formatCode>General</c:formatCode>
                <c:ptCount val="10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68-4B0A-8A40-FF90C4EB2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-27"/>
        <c:axId val="911289680"/>
        <c:axId val="771841680"/>
      </c:barChart>
      <c:catAx>
        <c:axId val="91128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Class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1841680"/>
        <c:crosses val="autoZero"/>
        <c:auto val="1"/>
        <c:lblAlgn val="ctr"/>
        <c:lblOffset val="100"/>
        <c:noMultiLvlLbl val="0"/>
      </c:catAx>
      <c:valAx>
        <c:axId val="771841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128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22</xdr:row>
      <xdr:rowOff>120650</xdr:rowOff>
    </xdr:from>
    <xdr:to>
      <xdr:col>7</xdr:col>
      <xdr:colOff>342900</xdr:colOff>
      <xdr:row>43</xdr:row>
      <xdr:rowOff>38100</xdr:rowOff>
    </xdr:to>
    <xdr:pic>
      <xdr:nvPicPr>
        <xdr:cNvPr id="2" name="Picture 22">
          <a:extLst>
            <a:ext uri="{FF2B5EF4-FFF2-40B4-BE49-F238E27FC236}">
              <a16:creationId xmlns:a16="http://schemas.microsoft.com/office/drawing/2014/main" id="{FF4FBEEE-E666-4065-B971-BC4696597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3632200"/>
          <a:ext cx="2438400" cy="378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587375</xdr:colOff>
      <xdr:row>13</xdr:row>
      <xdr:rowOff>139700</xdr:rowOff>
    </xdr:from>
    <xdr:to>
      <xdr:col>15</xdr:col>
      <xdr:colOff>282575</xdr:colOff>
      <xdr:row>28</xdr:row>
      <xdr:rowOff>120650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C70F61C2-B475-42D3-8A68-7FA1641B59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4651-028D-41C7-9518-62F859EC0A40}">
  <dimension ref="A2:J49"/>
  <sheetViews>
    <sheetView tabSelected="1" topLeftCell="C8" workbookViewId="0">
      <selection activeCell="H7" sqref="H7"/>
    </sheetView>
  </sheetViews>
  <sheetFormatPr baseColWidth="10" defaultRowHeight="14.5" x14ac:dyDescent="0.35"/>
  <cols>
    <col min="1" max="1" width="17.81640625" customWidth="1"/>
    <col min="2" max="2" width="9.453125" customWidth="1"/>
    <col min="3" max="4" width="8.7265625" customWidth="1"/>
    <col min="5" max="5" width="20.453125" customWidth="1"/>
    <col min="6" max="256" width="8.7265625" customWidth="1"/>
    <col min="257" max="257" width="17.81640625" customWidth="1"/>
    <col min="258" max="258" width="9.453125" customWidth="1"/>
    <col min="259" max="260" width="8.7265625" customWidth="1"/>
    <col min="261" max="261" width="20.453125" customWidth="1"/>
    <col min="262" max="512" width="8.7265625" customWidth="1"/>
    <col min="513" max="513" width="17.81640625" customWidth="1"/>
    <col min="514" max="514" width="9.453125" customWidth="1"/>
    <col min="515" max="516" width="8.7265625" customWidth="1"/>
    <col min="517" max="517" width="20.453125" customWidth="1"/>
    <col min="518" max="768" width="8.7265625" customWidth="1"/>
    <col min="769" max="769" width="17.81640625" customWidth="1"/>
    <col min="770" max="770" width="9.453125" customWidth="1"/>
    <col min="771" max="772" width="8.7265625" customWidth="1"/>
    <col min="773" max="773" width="20.453125" customWidth="1"/>
    <col min="774" max="1024" width="8.7265625" customWidth="1"/>
    <col min="1025" max="1025" width="17.81640625" customWidth="1"/>
    <col min="1026" max="1026" width="9.453125" customWidth="1"/>
    <col min="1027" max="1028" width="8.7265625" customWidth="1"/>
    <col min="1029" max="1029" width="20.453125" customWidth="1"/>
    <col min="1030" max="1280" width="8.7265625" customWidth="1"/>
    <col min="1281" max="1281" width="17.81640625" customWidth="1"/>
    <col min="1282" max="1282" width="9.453125" customWidth="1"/>
    <col min="1283" max="1284" width="8.7265625" customWidth="1"/>
    <col min="1285" max="1285" width="20.453125" customWidth="1"/>
    <col min="1286" max="1536" width="8.7265625" customWidth="1"/>
    <col min="1537" max="1537" width="17.81640625" customWidth="1"/>
    <col min="1538" max="1538" width="9.453125" customWidth="1"/>
    <col min="1539" max="1540" width="8.7265625" customWidth="1"/>
    <col min="1541" max="1541" width="20.453125" customWidth="1"/>
    <col min="1542" max="1792" width="8.7265625" customWidth="1"/>
    <col min="1793" max="1793" width="17.81640625" customWidth="1"/>
    <col min="1794" max="1794" width="9.453125" customWidth="1"/>
    <col min="1795" max="1796" width="8.7265625" customWidth="1"/>
    <col min="1797" max="1797" width="20.453125" customWidth="1"/>
    <col min="1798" max="2048" width="8.7265625" customWidth="1"/>
    <col min="2049" max="2049" width="17.81640625" customWidth="1"/>
    <col min="2050" max="2050" width="9.453125" customWidth="1"/>
    <col min="2051" max="2052" width="8.7265625" customWidth="1"/>
    <col min="2053" max="2053" width="20.453125" customWidth="1"/>
    <col min="2054" max="2304" width="8.7265625" customWidth="1"/>
    <col min="2305" max="2305" width="17.81640625" customWidth="1"/>
    <col min="2306" max="2306" width="9.453125" customWidth="1"/>
    <col min="2307" max="2308" width="8.7265625" customWidth="1"/>
    <col min="2309" max="2309" width="20.453125" customWidth="1"/>
    <col min="2310" max="2560" width="8.7265625" customWidth="1"/>
    <col min="2561" max="2561" width="17.81640625" customWidth="1"/>
    <col min="2562" max="2562" width="9.453125" customWidth="1"/>
    <col min="2563" max="2564" width="8.7265625" customWidth="1"/>
    <col min="2565" max="2565" width="20.453125" customWidth="1"/>
    <col min="2566" max="2816" width="8.7265625" customWidth="1"/>
    <col min="2817" max="2817" width="17.81640625" customWidth="1"/>
    <col min="2818" max="2818" width="9.453125" customWidth="1"/>
    <col min="2819" max="2820" width="8.7265625" customWidth="1"/>
    <col min="2821" max="2821" width="20.453125" customWidth="1"/>
    <col min="2822" max="3072" width="8.7265625" customWidth="1"/>
    <col min="3073" max="3073" width="17.81640625" customWidth="1"/>
    <col min="3074" max="3074" width="9.453125" customWidth="1"/>
    <col min="3075" max="3076" width="8.7265625" customWidth="1"/>
    <col min="3077" max="3077" width="20.453125" customWidth="1"/>
    <col min="3078" max="3328" width="8.7265625" customWidth="1"/>
    <col min="3329" max="3329" width="17.81640625" customWidth="1"/>
    <col min="3330" max="3330" width="9.453125" customWidth="1"/>
    <col min="3331" max="3332" width="8.7265625" customWidth="1"/>
    <col min="3333" max="3333" width="20.453125" customWidth="1"/>
    <col min="3334" max="3584" width="8.7265625" customWidth="1"/>
    <col min="3585" max="3585" width="17.81640625" customWidth="1"/>
    <col min="3586" max="3586" width="9.453125" customWidth="1"/>
    <col min="3587" max="3588" width="8.7265625" customWidth="1"/>
    <col min="3589" max="3589" width="20.453125" customWidth="1"/>
    <col min="3590" max="3840" width="8.7265625" customWidth="1"/>
    <col min="3841" max="3841" width="17.81640625" customWidth="1"/>
    <col min="3842" max="3842" width="9.453125" customWidth="1"/>
    <col min="3843" max="3844" width="8.7265625" customWidth="1"/>
    <col min="3845" max="3845" width="20.453125" customWidth="1"/>
    <col min="3846" max="4096" width="8.7265625" customWidth="1"/>
    <col min="4097" max="4097" width="17.81640625" customWidth="1"/>
    <col min="4098" max="4098" width="9.453125" customWidth="1"/>
    <col min="4099" max="4100" width="8.7265625" customWidth="1"/>
    <col min="4101" max="4101" width="20.453125" customWidth="1"/>
    <col min="4102" max="4352" width="8.7265625" customWidth="1"/>
    <col min="4353" max="4353" width="17.81640625" customWidth="1"/>
    <col min="4354" max="4354" width="9.453125" customWidth="1"/>
    <col min="4355" max="4356" width="8.7265625" customWidth="1"/>
    <col min="4357" max="4357" width="20.453125" customWidth="1"/>
    <col min="4358" max="4608" width="8.7265625" customWidth="1"/>
    <col min="4609" max="4609" width="17.81640625" customWidth="1"/>
    <col min="4610" max="4610" width="9.453125" customWidth="1"/>
    <col min="4611" max="4612" width="8.7265625" customWidth="1"/>
    <col min="4613" max="4613" width="20.453125" customWidth="1"/>
    <col min="4614" max="4864" width="8.7265625" customWidth="1"/>
    <col min="4865" max="4865" width="17.81640625" customWidth="1"/>
    <col min="4866" max="4866" width="9.453125" customWidth="1"/>
    <col min="4867" max="4868" width="8.7265625" customWidth="1"/>
    <col min="4869" max="4869" width="20.453125" customWidth="1"/>
    <col min="4870" max="5120" width="8.7265625" customWidth="1"/>
    <col min="5121" max="5121" width="17.81640625" customWidth="1"/>
    <col min="5122" max="5122" width="9.453125" customWidth="1"/>
    <col min="5123" max="5124" width="8.7265625" customWidth="1"/>
    <col min="5125" max="5125" width="20.453125" customWidth="1"/>
    <col min="5126" max="5376" width="8.7265625" customWidth="1"/>
    <col min="5377" max="5377" width="17.81640625" customWidth="1"/>
    <col min="5378" max="5378" width="9.453125" customWidth="1"/>
    <col min="5379" max="5380" width="8.7265625" customWidth="1"/>
    <col min="5381" max="5381" width="20.453125" customWidth="1"/>
    <col min="5382" max="5632" width="8.7265625" customWidth="1"/>
    <col min="5633" max="5633" width="17.81640625" customWidth="1"/>
    <col min="5634" max="5634" width="9.453125" customWidth="1"/>
    <col min="5635" max="5636" width="8.7265625" customWidth="1"/>
    <col min="5637" max="5637" width="20.453125" customWidth="1"/>
    <col min="5638" max="5888" width="8.7265625" customWidth="1"/>
    <col min="5889" max="5889" width="17.81640625" customWidth="1"/>
    <col min="5890" max="5890" width="9.453125" customWidth="1"/>
    <col min="5891" max="5892" width="8.7265625" customWidth="1"/>
    <col min="5893" max="5893" width="20.453125" customWidth="1"/>
    <col min="5894" max="6144" width="8.7265625" customWidth="1"/>
    <col min="6145" max="6145" width="17.81640625" customWidth="1"/>
    <col min="6146" max="6146" width="9.453125" customWidth="1"/>
    <col min="6147" max="6148" width="8.7265625" customWidth="1"/>
    <col min="6149" max="6149" width="20.453125" customWidth="1"/>
    <col min="6150" max="6400" width="8.7265625" customWidth="1"/>
    <col min="6401" max="6401" width="17.81640625" customWidth="1"/>
    <col min="6402" max="6402" width="9.453125" customWidth="1"/>
    <col min="6403" max="6404" width="8.7265625" customWidth="1"/>
    <col min="6405" max="6405" width="20.453125" customWidth="1"/>
    <col min="6406" max="6656" width="8.7265625" customWidth="1"/>
    <col min="6657" max="6657" width="17.81640625" customWidth="1"/>
    <col min="6658" max="6658" width="9.453125" customWidth="1"/>
    <col min="6659" max="6660" width="8.7265625" customWidth="1"/>
    <col min="6661" max="6661" width="20.453125" customWidth="1"/>
    <col min="6662" max="6912" width="8.7265625" customWidth="1"/>
    <col min="6913" max="6913" width="17.81640625" customWidth="1"/>
    <col min="6914" max="6914" width="9.453125" customWidth="1"/>
    <col min="6915" max="6916" width="8.7265625" customWidth="1"/>
    <col min="6917" max="6917" width="20.453125" customWidth="1"/>
    <col min="6918" max="7168" width="8.7265625" customWidth="1"/>
    <col min="7169" max="7169" width="17.81640625" customWidth="1"/>
    <col min="7170" max="7170" width="9.453125" customWidth="1"/>
    <col min="7171" max="7172" width="8.7265625" customWidth="1"/>
    <col min="7173" max="7173" width="20.453125" customWidth="1"/>
    <col min="7174" max="7424" width="8.7265625" customWidth="1"/>
    <col min="7425" max="7425" width="17.81640625" customWidth="1"/>
    <col min="7426" max="7426" width="9.453125" customWidth="1"/>
    <col min="7427" max="7428" width="8.7265625" customWidth="1"/>
    <col min="7429" max="7429" width="20.453125" customWidth="1"/>
    <col min="7430" max="7680" width="8.7265625" customWidth="1"/>
    <col min="7681" max="7681" width="17.81640625" customWidth="1"/>
    <col min="7682" max="7682" width="9.453125" customWidth="1"/>
    <col min="7683" max="7684" width="8.7265625" customWidth="1"/>
    <col min="7685" max="7685" width="20.453125" customWidth="1"/>
    <col min="7686" max="7936" width="8.7265625" customWidth="1"/>
    <col min="7937" max="7937" width="17.81640625" customWidth="1"/>
    <col min="7938" max="7938" width="9.453125" customWidth="1"/>
    <col min="7939" max="7940" width="8.7265625" customWidth="1"/>
    <col min="7941" max="7941" width="20.453125" customWidth="1"/>
    <col min="7942" max="8192" width="8.7265625" customWidth="1"/>
    <col min="8193" max="8193" width="17.81640625" customWidth="1"/>
    <col min="8194" max="8194" width="9.453125" customWidth="1"/>
    <col min="8195" max="8196" width="8.7265625" customWidth="1"/>
    <col min="8197" max="8197" width="20.453125" customWidth="1"/>
    <col min="8198" max="8448" width="8.7265625" customWidth="1"/>
    <col min="8449" max="8449" width="17.81640625" customWidth="1"/>
    <col min="8450" max="8450" width="9.453125" customWidth="1"/>
    <col min="8451" max="8452" width="8.7265625" customWidth="1"/>
    <col min="8453" max="8453" width="20.453125" customWidth="1"/>
    <col min="8454" max="8704" width="8.7265625" customWidth="1"/>
    <col min="8705" max="8705" width="17.81640625" customWidth="1"/>
    <col min="8706" max="8706" width="9.453125" customWidth="1"/>
    <col min="8707" max="8708" width="8.7265625" customWidth="1"/>
    <col min="8709" max="8709" width="20.453125" customWidth="1"/>
    <col min="8710" max="8960" width="8.7265625" customWidth="1"/>
    <col min="8961" max="8961" width="17.81640625" customWidth="1"/>
    <col min="8962" max="8962" width="9.453125" customWidth="1"/>
    <col min="8963" max="8964" width="8.7265625" customWidth="1"/>
    <col min="8965" max="8965" width="20.453125" customWidth="1"/>
    <col min="8966" max="9216" width="8.7265625" customWidth="1"/>
    <col min="9217" max="9217" width="17.81640625" customWidth="1"/>
    <col min="9218" max="9218" width="9.453125" customWidth="1"/>
    <col min="9219" max="9220" width="8.7265625" customWidth="1"/>
    <col min="9221" max="9221" width="20.453125" customWidth="1"/>
    <col min="9222" max="9472" width="8.7265625" customWidth="1"/>
    <col min="9473" max="9473" width="17.81640625" customWidth="1"/>
    <col min="9474" max="9474" width="9.453125" customWidth="1"/>
    <col min="9475" max="9476" width="8.7265625" customWidth="1"/>
    <col min="9477" max="9477" width="20.453125" customWidth="1"/>
    <col min="9478" max="9728" width="8.7265625" customWidth="1"/>
    <col min="9729" max="9729" width="17.81640625" customWidth="1"/>
    <col min="9730" max="9730" width="9.453125" customWidth="1"/>
    <col min="9731" max="9732" width="8.7265625" customWidth="1"/>
    <col min="9733" max="9733" width="20.453125" customWidth="1"/>
    <col min="9734" max="9984" width="8.7265625" customWidth="1"/>
    <col min="9985" max="9985" width="17.81640625" customWidth="1"/>
    <col min="9986" max="9986" width="9.453125" customWidth="1"/>
    <col min="9987" max="9988" width="8.7265625" customWidth="1"/>
    <col min="9989" max="9989" width="20.453125" customWidth="1"/>
    <col min="9990" max="10240" width="8.7265625" customWidth="1"/>
    <col min="10241" max="10241" width="17.81640625" customWidth="1"/>
    <col min="10242" max="10242" width="9.453125" customWidth="1"/>
    <col min="10243" max="10244" width="8.7265625" customWidth="1"/>
    <col min="10245" max="10245" width="20.453125" customWidth="1"/>
    <col min="10246" max="10496" width="8.7265625" customWidth="1"/>
    <col min="10497" max="10497" width="17.81640625" customWidth="1"/>
    <col min="10498" max="10498" width="9.453125" customWidth="1"/>
    <col min="10499" max="10500" width="8.7265625" customWidth="1"/>
    <col min="10501" max="10501" width="20.453125" customWidth="1"/>
    <col min="10502" max="10752" width="8.7265625" customWidth="1"/>
    <col min="10753" max="10753" width="17.81640625" customWidth="1"/>
    <col min="10754" max="10754" width="9.453125" customWidth="1"/>
    <col min="10755" max="10756" width="8.7265625" customWidth="1"/>
    <col min="10757" max="10757" width="20.453125" customWidth="1"/>
    <col min="10758" max="11008" width="8.7265625" customWidth="1"/>
    <col min="11009" max="11009" width="17.81640625" customWidth="1"/>
    <col min="11010" max="11010" width="9.453125" customWidth="1"/>
    <col min="11011" max="11012" width="8.7265625" customWidth="1"/>
    <col min="11013" max="11013" width="20.453125" customWidth="1"/>
    <col min="11014" max="11264" width="8.7265625" customWidth="1"/>
    <col min="11265" max="11265" width="17.81640625" customWidth="1"/>
    <col min="11266" max="11266" width="9.453125" customWidth="1"/>
    <col min="11267" max="11268" width="8.7265625" customWidth="1"/>
    <col min="11269" max="11269" width="20.453125" customWidth="1"/>
    <col min="11270" max="11520" width="8.7265625" customWidth="1"/>
    <col min="11521" max="11521" width="17.81640625" customWidth="1"/>
    <col min="11522" max="11522" width="9.453125" customWidth="1"/>
    <col min="11523" max="11524" width="8.7265625" customWidth="1"/>
    <col min="11525" max="11525" width="20.453125" customWidth="1"/>
    <col min="11526" max="11776" width="8.7265625" customWidth="1"/>
    <col min="11777" max="11777" width="17.81640625" customWidth="1"/>
    <col min="11778" max="11778" width="9.453125" customWidth="1"/>
    <col min="11779" max="11780" width="8.7265625" customWidth="1"/>
    <col min="11781" max="11781" width="20.453125" customWidth="1"/>
    <col min="11782" max="12032" width="8.7265625" customWidth="1"/>
    <col min="12033" max="12033" width="17.81640625" customWidth="1"/>
    <col min="12034" max="12034" width="9.453125" customWidth="1"/>
    <col min="12035" max="12036" width="8.7265625" customWidth="1"/>
    <col min="12037" max="12037" width="20.453125" customWidth="1"/>
    <col min="12038" max="12288" width="8.7265625" customWidth="1"/>
    <col min="12289" max="12289" width="17.81640625" customWidth="1"/>
    <col min="12290" max="12290" width="9.453125" customWidth="1"/>
    <col min="12291" max="12292" width="8.7265625" customWidth="1"/>
    <col min="12293" max="12293" width="20.453125" customWidth="1"/>
    <col min="12294" max="12544" width="8.7265625" customWidth="1"/>
    <col min="12545" max="12545" width="17.81640625" customWidth="1"/>
    <col min="12546" max="12546" width="9.453125" customWidth="1"/>
    <col min="12547" max="12548" width="8.7265625" customWidth="1"/>
    <col min="12549" max="12549" width="20.453125" customWidth="1"/>
    <col min="12550" max="12800" width="8.7265625" customWidth="1"/>
    <col min="12801" max="12801" width="17.81640625" customWidth="1"/>
    <col min="12802" max="12802" width="9.453125" customWidth="1"/>
    <col min="12803" max="12804" width="8.7265625" customWidth="1"/>
    <col min="12805" max="12805" width="20.453125" customWidth="1"/>
    <col min="12806" max="13056" width="8.7265625" customWidth="1"/>
    <col min="13057" max="13057" width="17.81640625" customWidth="1"/>
    <col min="13058" max="13058" width="9.453125" customWidth="1"/>
    <col min="13059" max="13060" width="8.7265625" customWidth="1"/>
    <col min="13061" max="13061" width="20.453125" customWidth="1"/>
    <col min="13062" max="13312" width="8.7265625" customWidth="1"/>
    <col min="13313" max="13313" width="17.81640625" customWidth="1"/>
    <col min="13314" max="13314" width="9.453125" customWidth="1"/>
    <col min="13315" max="13316" width="8.7265625" customWidth="1"/>
    <col min="13317" max="13317" width="20.453125" customWidth="1"/>
    <col min="13318" max="13568" width="8.7265625" customWidth="1"/>
    <col min="13569" max="13569" width="17.81640625" customWidth="1"/>
    <col min="13570" max="13570" width="9.453125" customWidth="1"/>
    <col min="13571" max="13572" width="8.7265625" customWidth="1"/>
    <col min="13573" max="13573" width="20.453125" customWidth="1"/>
    <col min="13574" max="13824" width="8.7265625" customWidth="1"/>
    <col min="13825" max="13825" width="17.81640625" customWidth="1"/>
    <col min="13826" max="13826" width="9.453125" customWidth="1"/>
    <col min="13827" max="13828" width="8.7265625" customWidth="1"/>
    <col min="13829" max="13829" width="20.453125" customWidth="1"/>
    <col min="13830" max="14080" width="8.7265625" customWidth="1"/>
    <col min="14081" max="14081" width="17.81640625" customWidth="1"/>
    <col min="14082" max="14082" width="9.453125" customWidth="1"/>
    <col min="14083" max="14084" width="8.7265625" customWidth="1"/>
    <col min="14085" max="14085" width="20.453125" customWidth="1"/>
    <col min="14086" max="14336" width="8.7265625" customWidth="1"/>
    <col min="14337" max="14337" width="17.81640625" customWidth="1"/>
    <col min="14338" max="14338" width="9.453125" customWidth="1"/>
    <col min="14339" max="14340" width="8.7265625" customWidth="1"/>
    <col min="14341" max="14341" width="20.453125" customWidth="1"/>
    <col min="14342" max="14592" width="8.7265625" customWidth="1"/>
    <col min="14593" max="14593" width="17.81640625" customWidth="1"/>
    <col min="14594" max="14594" width="9.453125" customWidth="1"/>
    <col min="14595" max="14596" width="8.7265625" customWidth="1"/>
    <col min="14597" max="14597" width="20.453125" customWidth="1"/>
    <col min="14598" max="14848" width="8.7265625" customWidth="1"/>
    <col min="14849" max="14849" width="17.81640625" customWidth="1"/>
    <col min="14850" max="14850" width="9.453125" customWidth="1"/>
    <col min="14851" max="14852" width="8.7265625" customWidth="1"/>
    <col min="14853" max="14853" width="20.453125" customWidth="1"/>
    <col min="14854" max="15104" width="8.7265625" customWidth="1"/>
    <col min="15105" max="15105" width="17.81640625" customWidth="1"/>
    <col min="15106" max="15106" width="9.453125" customWidth="1"/>
    <col min="15107" max="15108" width="8.7265625" customWidth="1"/>
    <col min="15109" max="15109" width="20.453125" customWidth="1"/>
    <col min="15110" max="15360" width="8.7265625" customWidth="1"/>
    <col min="15361" max="15361" width="17.81640625" customWidth="1"/>
    <col min="15362" max="15362" width="9.453125" customWidth="1"/>
    <col min="15363" max="15364" width="8.7265625" customWidth="1"/>
    <col min="15365" max="15365" width="20.453125" customWidth="1"/>
    <col min="15366" max="15616" width="8.7265625" customWidth="1"/>
    <col min="15617" max="15617" width="17.81640625" customWidth="1"/>
    <col min="15618" max="15618" width="9.453125" customWidth="1"/>
    <col min="15619" max="15620" width="8.7265625" customWidth="1"/>
    <col min="15621" max="15621" width="20.453125" customWidth="1"/>
    <col min="15622" max="15872" width="8.7265625" customWidth="1"/>
    <col min="15873" max="15873" width="17.81640625" customWidth="1"/>
    <col min="15874" max="15874" width="9.453125" customWidth="1"/>
    <col min="15875" max="15876" width="8.7265625" customWidth="1"/>
    <col min="15877" max="15877" width="20.453125" customWidth="1"/>
    <col min="15878" max="16128" width="8.7265625" customWidth="1"/>
    <col min="16129" max="16129" width="17.81640625" customWidth="1"/>
    <col min="16130" max="16130" width="9.453125" customWidth="1"/>
    <col min="16131" max="16132" width="8.7265625" customWidth="1"/>
    <col min="16133" max="16133" width="20.453125" customWidth="1"/>
    <col min="16134" max="16384" width="8.7265625" customWidth="1"/>
  </cols>
  <sheetData>
    <row r="2" spans="1:10" x14ac:dyDescent="0.35">
      <c r="B2" s="3" t="s">
        <v>3</v>
      </c>
    </row>
    <row r="3" spans="1:10" x14ac:dyDescent="0.35">
      <c r="A3" s="1" t="s">
        <v>0</v>
      </c>
      <c r="B3" s="2">
        <v>2.54</v>
      </c>
      <c r="I3" s="3" t="s">
        <v>2</v>
      </c>
      <c r="J3" s="3" t="s">
        <v>1</v>
      </c>
    </row>
    <row r="4" spans="1:10" x14ac:dyDescent="0.35">
      <c r="A4">
        <v>0.02</v>
      </c>
      <c r="B4">
        <f>A4*B$3</f>
        <v>5.0800000000000005E-2</v>
      </c>
      <c r="E4" s="3" t="s">
        <v>4</v>
      </c>
      <c r="F4">
        <f>SUBTOTAL(2,B4:B35)</f>
        <v>32</v>
      </c>
      <c r="I4">
        <v>0.5</v>
      </c>
      <c r="J4">
        <f>COUNT(B4:B8)</f>
        <v>5</v>
      </c>
    </row>
    <row r="5" spans="1:10" x14ac:dyDescent="0.35">
      <c r="A5">
        <v>0.06</v>
      </c>
      <c r="B5">
        <f>A5*B$3</f>
        <v>0.15240000000000001</v>
      </c>
      <c r="E5" s="3" t="s">
        <v>5</v>
      </c>
      <c r="F5">
        <f>AVERAGE(B4:B35)</f>
        <v>1.9240499999999994</v>
      </c>
      <c r="I5">
        <v>1</v>
      </c>
      <c r="J5">
        <f>COUNT(B9:B14)</f>
        <v>6</v>
      </c>
    </row>
    <row r="6" spans="1:10" x14ac:dyDescent="0.35">
      <c r="A6">
        <v>0.09</v>
      </c>
      <c r="B6">
        <f>A6*B$3</f>
        <v>0.2286</v>
      </c>
      <c r="E6" t="s">
        <v>6</v>
      </c>
      <c r="F6">
        <f>MAX(B4:B35)</f>
        <v>4.8513999999999999</v>
      </c>
      <c r="I6">
        <v>1.5</v>
      </c>
      <c r="J6">
        <f>COUNT(B15:B16)</f>
        <v>2</v>
      </c>
    </row>
    <row r="7" spans="1:10" x14ac:dyDescent="0.35">
      <c r="A7">
        <v>0.14000000000000001</v>
      </c>
      <c r="B7">
        <f>A7*B$3</f>
        <v>0.35560000000000003</v>
      </c>
      <c r="E7" t="s">
        <v>7</v>
      </c>
      <c r="F7">
        <f>MIN(B4:B35)</f>
        <v>5.0800000000000005E-2</v>
      </c>
      <c r="I7">
        <v>2</v>
      </c>
      <c r="J7">
        <f>COUNT(B17:B22)</f>
        <v>6</v>
      </c>
    </row>
    <row r="8" spans="1:10" x14ac:dyDescent="0.35">
      <c r="A8">
        <v>0.14000000000000001</v>
      </c>
      <c r="B8">
        <f>A8*B$3</f>
        <v>0.35560000000000003</v>
      </c>
      <c r="E8" t="s">
        <v>8</v>
      </c>
      <c r="F8">
        <f>MODE(B4:B35)</f>
        <v>3.4798000000000004</v>
      </c>
      <c r="I8">
        <v>2.5</v>
      </c>
      <c r="J8">
        <f>COUNT(B23:B24)</f>
        <v>2</v>
      </c>
    </row>
    <row r="9" spans="1:10" x14ac:dyDescent="0.35">
      <c r="A9">
        <v>0.22</v>
      </c>
      <c r="B9">
        <f>A9*B$3</f>
        <v>0.55879999999999996</v>
      </c>
      <c r="E9" s="4" t="s">
        <v>9</v>
      </c>
      <c r="F9">
        <f>MEDIAN(B4:B35)</f>
        <v>1.778</v>
      </c>
      <c r="I9">
        <v>3</v>
      </c>
      <c r="J9">
        <f>COUNT(B25)</f>
        <v>1</v>
      </c>
    </row>
    <row r="10" spans="1:10" x14ac:dyDescent="0.35">
      <c r="A10">
        <v>0.22</v>
      </c>
      <c r="B10">
        <f>A10*B$3</f>
        <v>0.55879999999999996</v>
      </c>
      <c r="E10" s="3" t="s">
        <v>10</v>
      </c>
      <c r="F10">
        <f>_xlfn.VAR.P(B4:B35)</f>
        <v>1.9327783925000022</v>
      </c>
      <c r="I10">
        <v>3.5</v>
      </c>
      <c r="J10">
        <f>COUNT(B26:B31)</f>
        <v>6</v>
      </c>
    </row>
    <row r="11" spans="1:10" x14ac:dyDescent="0.35">
      <c r="A11">
        <v>0.23</v>
      </c>
      <c r="B11">
        <f>A11*B$3</f>
        <v>0.58420000000000005</v>
      </c>
      <c r="E11" s="3" t="s">
        <v>11</v>
      </c>
      <c r="F11">
        <f>_xlfn.VAR.S(B4:B35)</f>
        <v>1.9951260825806474</v>
      </c>
      <c r="I11">
        <v>4</v>
      </c>
      <c r="J11">
        <f>COUNT(B32)</f>
        <v>1</v>
      </c>
    </row>
    <row r="12" spans="1:10" x14ac:dyDescent="0.35">
      <c r="A12">
        <v>0.25</v>
      </c>
      <c r="B12">
        <f>A12*B$3</f>
        <v>0.63500000000000001</v>
      </c>
      <c r="E12" s="3" t="s">
        <v>12</v>
      </c>
      <c r="F12">
        <f>_xlfn.STDEV.P(B4:B35)</f>
        <v>1.3902440046624918</v>
      </c>
      <c r="I12">
        <v>4.5</v>
      </c>
      <c r="J12">
        <f>COUNT(B33:B34)</f>
        <v>2</v>
      </c>
    </row>
    <row r="13" spans="1:10" x14ac:dyDescent="0.35">
      <c r="A13">
        <v>0.27</v>
      </c>
      <c r="B13">
        <f>A13*B$3</f>
        <v>0.68580000000000008</v>
      </c>
      <c r="E13" s="3" t="s">
        <v>13</v>
      </c>
      <c r="F13">
        <f>_xlfn.STDEV.S(B4:B35)</f>
        <v>1.412489321227119</v>
      </c>
      <c r="I13">
        <v>5</v>
      </c>
      <c r="J13">
        <f>COUNT(B35)</f>
        <v>1</v>
      </c>
    </row>
    <row r="14" spans="1:10" x14ac:dyDescent="0.35">
      <c r="A14">
        <v>0.33</v>
      </c>
      <c r="B14">
        <f>A14*B$3</f>
        <v>0.83820000000000006</v>
      </c>
      <c r="E14" s="4"/>
    </row>
    <row r="15" spans="1:10" x14ac:dyDescent="0.35">
      <c r="A15">
        <v>0.4</v>
      </c>
      <c r="B15">
        <f>A15*B$3</f>
        <v>1.016</v>
      </c>
    </row>
    <row r="16" spans="1:10" x14ac:dyDescent="0.35">
      <c r="A16">
        <v>0.52</v>
      </c>
      <c r="B16">
        <f>A16*B$3</f>
        <v>1.3208</v>
      </c>
      <c r="E16" s="3" t="s">
        <v>14</v>
      </c>
      <c r="F16">
        <f>PERCENTILE(B4:B35,0.9)</f>
        <v>3.5712400000000004</v>
      </c>
    </row>
    <row r="17" spans="1:6" x14ac:dyDescent="0.35">
      <c r="A17">
        <v>0.6</v>
      </c>
      <c r="B17">
        <f>A17*B$3</f>
        <v>1.524</v>
      </c>
      <c r="E17" s="3" t="s">
        <v>15</v>
      </c>
      <c r="F17">
        <f>PERCENTILE(B4:B35,0.5)</f>
        <v>1.778</v>
      </c>
    </row>
    <row r="18" spans="1:6" x14ac:dyDescent="0.35">
      <c r="A18">
        <v>0.61</v>
      </c>
      <c r="B18">
        <f>A18*B$3</f>
        <v>1.5493999999999999</v>
      </c>
      <c r="E18" s="3" t="s">
        <v>16</v>
      </c>
      <c r="F18">
        <f>PERCENTILE(B4:B35,0.1)</f>
        <v>0.35560000000000003</v>
      </c>
    </row>
    <row r="19" spans="1:6" x14ac:dyDescent="0.35">
      <c r="A19">
        <v>0.68</v>
      </c>
      <c r="B19">
        <f>A19*B$3</f>
        <v>1.7272000000000001</v>
      </c>
    </row>
    <row r="20" spans="1:6" x14ac:dyDescent="0.35">
      <c r="A20">
        <v>0.72</v>
      </c>
      <c r="B20">
        <f>A20*B$3</f>
        <v>1.8288</v>
      </c>
    </row>
    <row r="21" spans="1:6" x14ac:dyDescent="0.35">
      <c r="A21">
        <v>0.72</v>
      </c>
      <c r="B21">
        <f>A21*B$3</f>
        <v>1.8288</v>
      </c>
    </row>
    <row r="22" spans="1:6" x14ac:dyDescent="0.35">
      <c r="A22">
        <v>0.75</v>
      </c>
      <c r="B22">
        <f>A22*B$3</f>
        <v>1.905</v>
      </c>
    </row>
    <row r="23" spans="1:6" x14ac:dyDescent="0.35">
      <c r="A23">
        <v>0.79</v>
      </c>
      <c r="B23">
        <f>A23*B$3</f>
        <v>2.0066000000000002</v>
      </c>
    </row>
    <row r="24" spans="1:6" x14ac:dyDescent="0.35">
      <c r="A24">
        <v>0.83</v>
      </c>
      <c r="B24">
        <f>A24*B$3</f>
        <v>2.1082000000000001</v>
      </c>
    </row>
    <row r="25" spans="1:6" x14ac:dyDescent="0.35">
      <c r="A25">
        <v>1.01</v>
      </c>
      <c r="B25">
        <f>A25*B$3</f>
        <v>2.5653999999999999</v>
      </c>
    </row>
    <row r="26" spans="1:6" x14ac:dyDescent="0.35">
      <c r="A26">
        <v>1.2</v>
      </c>
      <c r="B26">
        <f>A26*B$3</f>
        <v>3.048</v>
      </c>
    </row>
    <row r="27" spans="1:6" x14ac:dyDescent="0.35">
      <c r="A27">
        <v>1.27</v>
      </c>
      <c r="B27">
        <f>A27*B$3</f>
        <v>3.2258</v>
      </c>
    </row>
    <row r="28" spans="1:6" x14ac:dyDescent="0.35">
      <c r="A28">
        <v>1.28</v>
      </c>
      <c r="B28">
        <f>A28*B$3</f>
        <v>3.2512000000000003</v>
      </c>
    </row>
    <row r="29" spans="1:6" x14ac:dyDescent="0.35">
      <c r="A29">
        <v>1.37</v>
      </c>
      <c r="B29">
        <f>A29*B$3</f>
        <v>3.4798000000000004</v>
      </c>
    </row>
    <row r="30" spans="1:6" x14ac:dyDescent="0.35">
      <c r="A30">
        <v>1.37</v>
      </c>
      <c r="B30">
        <f>A30*B$3</f>
        <v>3.4798000000000004</v>
      </c>
    </row>
    <row r="31" spans="1:6" x14ac:dyDescent="0.35">
      <c r="A31">
        <v>1.37</v>
      </c>
      <c r="B31">
        <f>A31*B$3</f>
        <v>3.4798000000000004</v>
      </c>
    </row>
    <row r="32" spans="1:6" x14ac:dyDescent="0.35">
      <c r="A32">
        <v>1.41</v>
      </c>
      <c r="B32">
        <f>A32*B$3</f>
        <v>3.5813999999999999</v>
      </c>
    </row>
    <row r="33" spans="1:2" x14ac:dyDescent="0.35">
      <c r="A33">
        <v>1.7</v>
      </c>
      <c r="B33">
        <f>A33*B$3</f>
        <v>4.3179999999999996</v>
      </c>
    </row>
    <row r="34" spans="1:2" x14ac:dyDescent="0.35">
      <c r="A34">
        <v>1.76</v>
      </c>
      <c r="B34">
        <f>A34*B$3</f>
        <v>4.4703999999999997</v>
      </c>
    </row>
    <row r="35" spans="1:2" x14ac:dyDescent="0.35">
      <c r="A35">
        <v>1.91</v>
      </c>
      <c r="B35">
        <f>A35*B$3</f>
        <v>4.8513999999999999</v>
      </c>
    </row>
    <row r="49" spans="5:5" x14ac:dyDescent="0.35">
      <c r="E49" s="5" t="s">
        <v>17</v>
      </c>
    </row>
  </sheetData>
  <sortState xmlns:xlrd2="http://schemas.microsoft.com/office/spreadsheetml/2017/richdata2" ref="A4:B36">
    <sortCondition ref="A5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869D40FAFA8479E80756D2C03380C" ma:contentTypeVersion="7" ma:contentTypeDescription="Crée un document." ma:contentTypeScope="" ma:versionID="0d8d7ebc6ea582354d4a15aca3291c25">
  <xsd:schema xmlns:xsd="http://www.w3.org/2001/XMLSchema" xmlns:xs="http://www.w3.org/2001/XMLSchema" xmlns:p="http://schemas.microsoft.com/office/2006/metadata/properties" xmlns:ns3="97a21309-32ab-41e6-b20b-f8bb7bf50432" targetNamespace="http://schemas.microsoft.com/office/2006/metadata/properties" ma:root="true" ma:fieldsID="919f98d31edb49e653be7d9ef24c2b93" ns3:_="">
    <xsd:import namespace="97a21309-32ab-41e6-b20b-f8bb7bf5043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a21309-32ab-41e6-b20b-f8bb7bf504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75B6B5B-4BAB-4650-A2A4-65DAF43E6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a21309-32ab-41e6-b20b-f8bb7bf5043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1E19DAC-5F1F-470B-93E7-8613781963D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A4F14-B0BC-4E9A-9D64-E0321BE195C4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infopath/2007/PartnerControls"/>
    <ds:schemaRef ds:uri="97a21309-32ab-41e6-b20b-f8bb7bf50432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2020-03-06T10:55:50Z</dcterms:created>
  <dcterms:modified xsi:type="dcterms:W3CDTF">2020-03-06T13:12:27Z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0x010100ED8869D40FAFA8479E80756D2C03380C</vt:lpwstr>
  </property>
</Properties>
</file>