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24226"/>
  <xr:revisionPtr revIDLastSave="0" documentId="8_{60B50560-F030-4EDA-82B5-4129C55201BD}" xr6:coauthVersionLast="44" xr6:coauthVersionMax="44" xr10:uidLastSave="{00000000-0000-0000-0000-000000000000}"/>
  <bookViews>
    <workbookView xWindow="-93" yWindow="-93" windowWidth="25786" windowHeight="13986" tabRatio="872" activeTab="3" xr2:uid="{00000000-000D-0000-FFFF-FFFF00000000}"/>
  </bookViews>
  <sheets>
    <sheet name="length" sheetId="23" r:id="rId1"/>
    <sheet name="penalties" sheetId="2" r:id="rId2"/>
    <sheet name="gauss" sheetId="25" r:id="rId3"/>
    <sheet name="chi2" sheetId="19" r:id="rId4"/>
    <sheet name="normality" sheetId="20" r:id="rId5"/>
    <sheet name="boxplot2" sheetId="13" r:id="rId6"/>
    <sheet name="grubbs" sheetId="12" r:id="rId7"/>
  </sheets>
  <definedNames>
    <definedName name="_1_20__254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9" l="1"/>
  <c r="C23" i="19"/>
  <c r="C24" i="19"/>
  <c r="C25" i="19"/>
  <c r="C26" i="19"/>
  <c r="C21" i="19"/>
  <c r="F17" i="19" l="1"/>
  <c r="E12" i="19"/>
  <c r="D12" i="19"/>
  <c r="E6" i="19"/>
  <c r="E7" i="19"/>
  <c r="E8" i="19"/>
  <c r="E9" i="19"/>
  <c r="E10" i="19"/>
  <c r="E5" i="19"/>
  <c r="A11" i="25" l="1"/>
  <c r="A12" i="25"/>
  <c r="C10" i="25"/>
  <c r="B10" i="25"/>
  <c r="C12" i="19"/>
  <c r="A13" i="25"/>
  <c r="C12" i="25"/>
  <c r="B12" i="25"/>
  <c r="B11" i="25"/>
  <c r="C11" i="25"/>
  <c r="B13" i="25"/>
  <c r="C13" i="25"/>
  <c r="A14" i="25"/>
  <c r="A15" i="25"/>
  <c r="C14" i="25"/>
  <c r="B14" i="25"/>
  <c r="A16" i="25"/>
  <c r="C15" i="25"/>
  <c r="B15" i="25"/>
  <c r="A17" i="25"/>
  <c r="C16" i="25"/>
  <c r="B16" i="25"/>
  <c r="A18" i="25"/>
  <c r="C17" i="25"/>
  <c r="B17" i="25"/>
  <c r="C18" i="25"/>
  <c r="B18" i="25"/>
  <c r="A19" i="25"/>
  <c r="A20" i="25"/>
  <c r="C19" i="25"/>
  <c r="B19" i="25"/>
  <c r="A21" i="25"/>
  <c r="C20" i="25"/>
  <c r="B20" i="25"/>
  <c r="B21" i="25"/>
  <c r="C21" i="25"/>
  <c r="A22" i="25"/>
  <c r="A23" i="25"/>
  <c r="C22" i="25"/>
  <c r="B22" i="25"/>
  <c r="A24" i="25"/>
  <c r="C23" i="25"/>
  <c r="B23" i="25"/>
  <c r="A25" i="25"/>
  <c r="C24" i="25"/>
  <c r="B24" i="25"/>
  <c r="A26" i="25"/>
  <c r="C25" i="25"/>
  <c r="B25" i="25"/>
  <c r="C26" i="25"/>
  <c r="B26" i="25"/>
</calcChain>
</file>

<file path=xl/sharedStrings.xml><?xml version="1.0" encoding="utf-8"?>
<sst xmlns="http://schemas.openxmlformats.org/spreadsheetml/2006/main" count="57" uniqueCount="56">
  <si>
    <t>max</t>
  </si>
  <si>
    <t>min</t>
  </si>
  <si>
    <t>x</t>
  </si>
  <si>
    <t>find outlier with the method of inner fences!</t>
  </si>
  <si>
    <t>No.</t>
  </si>
  <si>
    <t>concentration of Pb [ng/ml]</t>
  </si>
  <si>
    <t>Drivers paid in a certain town 12 penalties in a week [EUR]:</t>
  </si>
  <si>
    <t>Evaluate by descriptive statistics, i.e.:</t>
  </si>
  <si>
    <t>a. calculate mean, variance and standard deviation</t>
  </si>
  <si>
    <t>b. calculate upper and lower quartile, interquartile range and median;</t>
  </si>
  <si>
    <t>c. draw a box-and-whisker plot</t>
  </si>
  <si>
    <t>d. divide the data into classes and make a histogram</t>
  </si>
  <si>
    <t>penalties</t>
  </si>
  <si>
    <t>median</t>
  </si>
  <si>
    <t># experiment</t>
  </si>
  <si>
    <t>From a table you obtained by rolling a 6-sided die find out, if the die is fair (N=36).</t>
  </si>
  <si>
    <t>observed</t>
  </si>
  <si>
    <t>#</t>
  </si>
  <si>
    <t>Use chi-2 test with the usual significance level.</t>
  </si>
  <si>
    <t>count</t>
  </si>
  <si>
    <t>normality</t>
  </si>
  <si>
    <t>find an outlier by Grubbs´ test</t>
  </si>
  <si>
    <t xml:space="preserve"> =NORM.DIST(z;x0;s;0/1)</t>
  </si>
  <si>
    <t>x0=0 s=1</t>
  </si>
  <si>
    <t>P(x)</t>
  </si>
  <si>
    <t>CDF(x)</t>
  </si>
  <si>
    <t>gnumeric</t>
  </si>
  <si>
    <t>length in inches</t>
  </si>
  <si>
    <t>conversion (cm)</t>
  </si>
  <si>
    <t>average</t>
  </si>
  <si>
    <t>modus</t>
  </si>
  <si>
    <t>variance (population)</t>
  </si>
  <si>
    <t>variance (sample)</t>
  </si>
  <si>
    <t>stand. dev. (population)</t>
  </si>
  <si>
    <t>stand. dev. (sample)</t>
  </si>
  <si>
    <t>0.9 percentile</t>
  </si>
  <si>
    <t>0.5 percentile</t>
  </si>
  <si>
    <t>0.1 percentile</t>
  </si>
  <si>
    <t>Fagus sylvatica</t>
  </si>
  <si>
    <t>Gaussian function</t>
  </si>
  <si>
    <t>function =normsdist</t>
  </si>
  <si>
    <t>function =normdist</t>
  </si>
  <si>
    <t xml:space="preserve"> =NORM.S.DIST(z;cumul)</t>
  </si>
  <si>
    <t>expected</t>
  </si>
  <si>
    <t>chi2</t>
  </si>
  <si>
    <t>alpha=</t>
  </si>
  <si>
    <t>d.f. =</t>
  </si>
  <si>
    <t>.=calculated value</t>
  </si>
  <si>
    <t xml:space="preserve">critical value = </t>
  </si>
  <si>
    <t>H1 = The die is false.</t>
  </si>
  <si>
    <t>H0 = The die is fair</t>
  </si>
  <si>
    <t>Conclusion: The calculated value 14,67 is higher than the critical value 11,07.</t>
  </si>
  <si>
    <t>Therefore, the null hypothesis that the die is fair can be rejected.</t>
  </si>
  <si>
    <t>class</t>
  </si>
  <si>
    <t>freq.</t>
  </si>
  <si>
    <t xml:space="preserve">rel. freq.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</si>
</sst>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;\-#,##0\ &quot;Kč&quot;"/>
    <numFmt numFmtId="165" formatCode="0.000"/>
    <numFmt numFmtId="166" formatCode="0.0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ahoma"/>
      <family val="2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7030A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8" fillId="0" borderId="0"/>
    <xf numFmtId="2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0" fillId="0" borderId="0" xfId="0" applyFont="1" applyAlignment="1">
      <alignment horizontal="left" readingOrder="1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0" fillId="0" borderId="0" xfId="0" applyBorder="1"/>
    <xf numFmtId="0" fontId="1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left" indent="1"/>
    </xf>
    <xf numFmtId="0" fontId="11" fillId="0" borderId="0" xfId="0" applyFont="1"/>
    <xf numFmtId="0" fontId="12" fillId="0" borderId="0" xfId="0" applyFont="1" applyFill="1" applyBorder="1"/>
    <xf numFmtId="0" fontId="5" fillId="0" borderId="0" xfId="0" applyFont="1" applyFill="1" applyBorder="1" applyAlignment="1">
      <alignment horizontal="center" wrapText="1" readingOrder="1"/>
    </xf>
    <xf numFmtId="166" fontId="5" fillId="0" borderId="0" xfId="0" applyNumberFormat="1" applyFont="1" applyFill="1" applyBorder="1" applyAlignment="1">
      <alignment horizontal="center" wrapText="1" readingOrder="1"/>
    </xf>
    <xf numFmtId="166" fontId="6" fillId="0" borderId="0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center"/>
    </xf>
    <xf numFmtId="0" fontId="7" fillId="0" borderId="0" xfId="0" applyFont="1" applyFill="1" applyBorder="1" applyAlignment="1">
      <alignment horizontal="center" wrapText="1" readingOrder="1"/>
    </xf>
    <xf numFmtId="166" fontId="7" fillId="0" borderId="0" xfId="0" applyNumberFormat="1" applyFont="1" applyFill="1" applyBorder="1" applyAlignment="1">
      <alignment horizontal="center" wrapText="1" readingOrder="1"/>
    </xf>
    <xf numFmtId="0" fontId="13" fillId="0" borderId="0" xfId="0" applyFont="1" applyFill="1" applyBorder="1"/>
    <xf numFmtId="0" fontId="0" fillId="2" borderId="2" xfId="0" applyFill="1" applyBorder="1" applyAlignment="1">
      <alignment horizontal="center" wrapText="1"/>
    </xf>
    <xf numFmtId="0" fontId="2" fillId="0" borderId="0" xfId="6" applyFont="1"/>
    <xf numFmtId="0" fontId="8" fillId="0" borderId="0" xfId="6"/>
    <xf numFmtId="0" fontId="1" fillId="0" borderId="0" xfId="6" applyFont="1"/>
    <xf numFmtId="0" fontId="9" fillId="0" borderId="1" xfId="0" applyFont="1" applyBorder="1" applyAlignment="1">
      <alignment horizontal="center"/>
    </xf>
    <xf numFmtId="0" fontId="1" fillId="0" borderId="0" xfId="5" applyAlignment="1"/>
    <xf numFmtId="0" fontId="1" fillId="0" borderId="0" xfId="5" applyAlignment="1">
      <alignment horizontal="center"/>
    </xf>
    <xf numFmtId="0" fontId="2" fillId="0" borderId="0" xfId="5" applyFont="1" applyAlignment="1">
      <alignment horizontal="center"/>
    </xf>
    <xf numFmtId="166" fontId="1" fillId="0" borderId="0" xfId="5" applyNumberFormat="1" applyAlignment="1">
      <alignment horizontal="center"/>
    </xf>
    <xf numFmtId="165" fontId="1" fillId="0" borderId="0" xfId="5" applyNumberFormat="1" applyAlignment="1">
      <alignment horizontal="center"/>
    </xf>
    <xf numFmtId="0" fontId="14" fillId="0" borderId="0" xfId="5" applyFont="1" applyAlignment="1">
      <alignment horizontal="center"/>
    </xf>
    <xf numFmtId="0" fontId="2" fillId="0" borderId="0" xfId="6" applyFont="1" applyAlignment="1">
      <alignment horizontal="right"/>
    </xf>
    <xf numFmtId="0" fontId="15" fillId="3" borderId="0" xfId="6" applyFont="1" applyFill="1"/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0" fontId="0" fillId="3" borderId="0" xfId="0" applyFill="1"/>
    <xf numFmtId="2" fontId="0" fillId="3" borderId="0" xfId="0" applyNumberFormat="1" applyFill="1"/>
  </cellXfs>
  <cellStyles count="10">
    <cellStyle name="Datum" xfId="1" xr:uid="{00000000-0005-0000-0000-000000000000}"/>
    <cellStyle name="Finanční0" xfId="2" xr:uid="{00000000-0005-0000-0000-000001000000}"/>
    <cellStyle name="Měna0" xfId="3" xr:uid="{00000000-0005-0000-0000-000002000000}"/>
    <cellStyle name="Normálna" xfId="0" builtinId="0"/>
    <cellStyle name="normální 2" xfId="4" xr:uid="{00000000-0005-0000-0000-000004000000}"/>
    <cellStyle name="normální 3" xfId="5" xr:uid="{00000000-0005-0000-0000-000005000000}"/>
    <cellStyle name="Normální 4" xfId="6" xr:uid="{00000000-0005-0000-0000-000006000000}"/>
    <cellStyle name="Pevný" xfId="7" xr:uid="{00000000-0005-0000-0000-000007000000}"/>
    <cellStyle name="Záhlaví 1" xfId="8" xr:uid="{00000000-0005-0000-0000-000008000000}"/>
    <cellStyle name="Záhlaví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'chi2'!$C$20</c:f>
              <c:strCache>
                <c:ptCount val="1"/>
                <c:pt idx="0">
                  <c:v>rel. freq.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'chi2'!$B$21:$B$26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'chi2'!$C$21:$C$26</c:f>
              <c:numCache>
                <c:formatCode>General</c:formatCode>
                <c:ptCount val="6"/>
                <c:pt idx="0">
                  <c:v>0.33333333333333331</c:v>
                </c:pt>
                <c:pt idx="1">
                  <c:v>0.1388888888888889</c:v>
                </c:pt>
                <c:pt idx="2">
                  <c:v>0.25</c:v>
                </c:pt>
                <c:pt idx="3">
                  <c:v>5.5555555555555552E-2</c:v>
                </c:pt>
                <c:pt idx="4">
                  <c:v>0.19444444444444445</c:v>
                </c:pt>
                <c:pt idx="5">
                  <c:v>2.7777777777777776E-2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A-4727-BF93-8FA6E719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"/>
        <c:overlap val="-27"/>
        <c:axId val="661300328"/>
        <c:axId val="661292128"/>
      </c:barChart>
      <c:catAx>
        <c:axId val="6613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292128"/>
        <c:crosses val="autoZero"/>
        <c:auto val="1"/>
        <c:lblAlgn val="ctr"/>
        <c:lblOffset val="100"/>
        <c:noMultiLvlLbl val="0"/>
      </c:catAx>
      <c:valAx>
        <c:axId val="66129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30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388189</xdr:colOff>
      <xdr:row>8</xdr:row>
      <xdr:rowOff>60385</xdr:rowOff>
    </xdr:from>
    <xdr:to>
      <xdr:col>10</xdr:col>
      <xdr:colOff>543464</xdr:colOff>
      <xdr:row>12</xdr:row>
      <xdr:rowOff>112143</xdr:rowOff>
    </xdr:to>
    <xdr:pic>
      <xdr:nvPicPr>
        <xdr:cNvPr id="334889" name="Picture 10">
          <a:extLst>
            <a:ext uri="{FF2B5EF4-FFF2-40B4-BE49-F238E27FC236}">
              <a16:creationId xmlns:a16="http://schemas.microsoft.com/office/drawing/2014/main" id="{D4723AE3-E0D1-497F-A640-EECB9D2C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8106" y="1509623"/>
          <a:ext cx="776377" cy="776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327804</xdr:colOff>
      <xdr:row>7</xdr:row>
      <xdr:rowOff>163902</xdr:rowOff>
    </xdr:from>
    <xdr:to>
      <xdr:col>8</xdr:col>
      <xdr:colOff>577969</xdr:colOff>
      <xdr:row>11</xdr:row>
      <xdr:rowOff>163902</xdr:rowOff>
    </xdr:to>
    <xdr:pic>
      <xdr:nvPicPr>
        <xdr:cNvPr id="334890" name="Picture 13">
          <a:extLst>
            <a:ext uri="{FF2B5EF4-FFF2-40B4-BE49-F238E27FC236}">
              <a16:creationId xmlns:a16="http://schemas.microsoft.com/office/drawing/2014/main" id="{B8106F2B-4FCF-4BB8-B289-C42E321D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4415" y="1431985"/>
          <a:ext cx="1492370" cy="724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463548</xdr:colOff>
      <xdr:row>20</xdr:row>
      <xdr:rowOff>74082</xdr:rowOff>
    </xdr:from>
    <xdr:to>
      <xdr:col>9</xdr:col>
      <xdr:colOff>484715</xdr:colOff>
      <xdr:row>35</xdr:row>
      <xdr:rowOff>86782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4991505-769E-472F-9703-9014477E2E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422694</xdr:colOff>
      <xdr:row>16</xdr:row>
      <xdr:rowOff>0</xdr:rowOff>
    </xdr:from>
    <xdr:to>
      <xdr:col>8</xdr:col>
      <xdr:colOff>603849</xdr:colOff>
      <xdr:row>29</xdr:row>
      <xdr:rowOff>25879</xdr:rowOff>
    </xdr:to>
    <xdr:pic>
      <xdr:nvPicPr>
        <xdr:cNvPr id="458758" name="Obrázek 1">
          <a:extLst>
            <a:ext uri="{FF2B5EF4-FFF2-40B4-BE49-F238E27FC236}">
              <a16:creationId xmlns:a16="http://schemas.microsoft.com/office/drawing/2014/main" id="{7FBAFEA4-CF8C-4CB1-93D9-FC44CFFA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98" y="2898475"/>
          <a:ext cx="3907766" cy="2380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129396</xdr:colOff>
      <xdr:row>3</xdr:row>
      <xdr:rowOff>129396</xdr:rowOff>
    </xdr:from>
    <xdr:to>
      <xdr:col>10</xdr:col>
      <xdr:colOff>310551</xdr:colOff>
      <xdr:row>9</xdr:row>
      <xdr:rowOff>103517</xdr:rowOff>
    </xdr:to>
    <xdr:pic>
      <xdr:nvPicPr>
        <xdr:cNvPr id="455688" name="Obrázek 1">
          <a:extLst>
            <a:ext uri="{FF2B5EF4-FFF2-40B4-BE49-F238E27FC236}">
              <a16:creationId xmlns:a16="http://schemas.microsoft.com/office/drawing/2014/main" id="{E3E7E34D-B9B0-4B69-AB29-6AA537BF3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6996" y="1130060"/>
          <a:ext cx="3286664" cy="1164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560717</xdr:colOff>
      <xdr:row>1</xdr:row>
      <xdr:rowOff>138023</xdr:rowOff>
    </xdr:from>
    <xdr:to>
      <xdr:col>8</xdr:col>
      <xdr:colOff>439947</xdr:colOff>
      <xdr:row>20</xdr:row>
      <xdr:rowOff>60385</xdr:rowOff>
    </xdr:to>
    <xdr:pic>
      <xdr:nvPicPr>
        <xdr:cNvPr id="123981" name="Picture 41">
          <a:extLst>
            <a:ext uri="{FF2B5EF4-FFF2-40B4-BE49-F238E27FC236}">
              <a16:creationId xmlns:a16="http://schemas.microsoft.com/office/drawing/2014/main" id="{227882DE-E6A1-4A39-9114-AE4862D5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9192" y="319177"/>
          <a:ext cx="2984740" cy="3778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6"/>
  <sheetViews>
    <sheetView workbookViewId="0">
      <selection activeCell="H2" sqref="H2:I15"/>
    </sheetView>
  </sheetViews>
  <sheetFormatPr defaultColWidth="9" defaultRowHeight="12.7" x14ac:dyDescent="0.4"/>
  <cols>
    <col min="1" max="1" width="17.87890625" style="21" customWidth="1"/>
    <col min="2" max="2" width="9.46875" style="21" customWidth="1"/>
    <col min="3" max="4" width="9" style="21"/>
    <col min="5" max="5" width="20.46875" style="21" customWidth="1"/>
    <col min="6" max="16384" width="9" style="21"/>
  </cols>
  <sheetData>
    <row r="3" spans="1:5" x14ac:dyDescent="0.4">
      <c r="A3" s="30" t="s">
        <v>27</v>
      </c>
      <c r="B3" s="31">
        <v>2.54</v>
      </c>
    </row>
    <row r="4" spans="1:5" x14ac:dyDescent="0.4">
      <c r="B4" s="22" t="s">
        <v>28</v>
      </c>
      <c r="E4" s="22" t="s">
        <v>19</v>
      </c>
    </row>
    <row r="5" spans="1:5" x14ac:dyDescent="0.4">
      <c r="A5" s="21">
        <v>0.4</v>
      </c>
      <c r="E5" s="22" t="s">
        <v>29</v>
      </c>
    </row>
    <row r="6" spans="1:5" x14ac:dyDescent="0.4">
      <c r="A6" s="21">
        <v>0.33</v>
      </c>
      <c r="E6" s="21" t="s">
        <v>0</v>
      </c>
    </row>
    <row r="7" spans="1:5" x14ac:dyDescent="0.4">
      <c r="A7" s="21">
        <v>1.37</v>
      </c>
      <c r="E7" s="21" t="s">
        <v>1</v>
      </c>
    </row>
    <row r="8" spans="1:5" x14ac:dyDescent="0.4">
      <c r="A8" s="21">
        <v>0.68</v>
      </c>
      <c r="E8" s="21" t="s">
        <v>30</v>
      </c>
    </row>
    <row r="9" spans="1:5" x14ac:dyDescent="0.4">
      <c r="A9" s="21">
        <v>0.61</v>
      </c>
      <c r="E9" s="20" t="s">
        <v>13</v>
      </c>
    </row>
    <row r="10" spans="1:5" x14ac:dyDescent="0.4">
      <c r="A10" s="21">
        <v>0.06</v>
      </c>
      <c r="E10" s="22" t="s">
        <v>31</v>
      </c>
    </row>
    <row r="11" spans="1:5" x14ac:dyDescent="0.4">
      <c r="A11" s="21">
        <v>1.76</v>
      </c>
      <c r="E11" s="22" t="s">
        <v>32</v>
      </c>
    </row>
    <row r="12" spans="1:5" x14ac:dyDescent="0.4">
      <c r="A12" s="21">
        <v>0.75</v>
      </c>
      <c r="E12" s="22" t="s">
        <v>33</v>
      </c>
    </row>
    <row r="13" spans="1:5" x14ac:dyDescent="0.4">
      <c r="A13" s="21">
        <v>1.91</v>
      </c>
      <c r="E13" s="22" t="s">
        <v>34</v>
      </c>
    </row>
    <row r="14" spans="1:5" x14ac:dyDescent="0.4">
      <c r="A14" s="21">
        <v>0.72</v>
      </c>
      <c r="E14" s="20"/>
    </row>
    <row r="15" spans="1:5" x14ac:dyDescent="0.4">
      <c r="A15" s="21">
        <v>0.79</v>
      </c>
    </row>
    <row r="16" spans="1:5" x14ac:dyDescent="0.4">
      <c r="A16" s="21">
        <v>1.28</v>
      </c>
      <c r="E16" s="22" t="s">
        <v>35</v>
      </c>
    </row>
    <row r="17" spans="1:5" x14ac:dyDescent="0.4">
      <c r="A17" s="21">
        <v>0.6</v>
      </c>
      <c r="E17" s="22" t="s">
        <v>36</v>
      </c>
    </row>
    <row r="18" spans="1:5" x14ac:dyDescent="0.4">
      <c r="A18" s="21">
        <v>0.14000000000000001</v>
      </c>
      <c r="E18" s="22" t="s">
        <v>37</v>
      </c>
    </row>
    <row r="19" spans="1:5" x14ac:dyDescent="0.4">
      <c r="A19" s="21">
        <v>0.02</v>
      </c>
    </row>
    <row r="20" spans="1:5" x14ac:dyDescent="0.4">
      <c r="A20" s="21">
        <v>1.2</v>
      </c>
    </row>
    <row r="21" spans="1:5" x14ac:dyDescent="0.4">
      <c r="A21" s="21">
        <v>1.37</v>
      </c>
    </row>
    <row r="22" spans="1:5" x14ac:dyDescent="0.4">
      <c r="A22" s="21">
        <v>0.27</v>
      </c>
    </row>
    <row r="23" spans="1:5" x14ac:dyDescent="0.4">
      <c r="A23" s="21">
        <v>1.27</v>
      </c>
    </row>
    <row r="24" spans="1:5" x14ac:dyDescent="0.4">
      <c r="A24" s="21">
        <v>1.01</v>
      </c>
    </row>
    <row r="25" spans="1:5" x14ac:dyDescent="0.4">
      <c r="A25" s="21">
        <v>0.22</v>
      </c>
    </row>
    <row r="26" spans="1:5" x14ac:dyDescent="0.4">
      <c r="A26" s="21">
        <v>0.72</v>
      </c>
    </row>
    <row r="27" spans="1:5" x14ac:dyDescent="0.4">
      <c r="A27" s="21">
        <v>1.37</v>
      </c>
    </row>
    <row r="28" spans="1:5" x14ac:dyDescent="0.4">
      <c r="A28" s="21">
        <v>0.22</v>
      </c>
    </row>
    <row r="29" spans="1:5" x14ac:dyDescent="0.4">
      <c r="A29" s="21">
        <v>0.52</v>
      </c>
    </row>
    <row r="30" spans="1:5" x14ac:dyDescent="0.4">
      <c r="A30" s="21">
        <v>0.09</v>
      </c>
    </row>
    <row r="31" spans="1:5" x14ac:dyDescent="0.4">
      <c r="A31" s="21">
        <v>1.7</v>
      </c>
    </row>
    <row r="32" spans="1:5" x14ac:dyDescent="0.4">
      <c r="A32" s="21">
        <v>0.83</v>
      </c>
    </row>
    <row r="33" spans="1:1" x14ac:dyDescent="0.4">
      <c r="A33" s="21">
        <v>0.25</v>
      </c>
    </row>
    <row r="34" spans="1:1" x14ac:dyDescent="0.4">
      <c r="A34" s="21">
        <v>1.41</v>
      </c>
    </row>
    <row r="35" spans="1:1" x14ac:dyDescent="0.4">
      <c r="A35" s="21">
        <v>0.23</v>
      </c>
    </row>
    <row r="36" spans="1:1" x14ac:dyDescent="0.4">
      <c r="A36" s="21">
        <v>0.14000000000000001</v>
      </c>
    </row>
  </sheetData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A10" sqref="A10"/>
    </sheetView>
  </sheetViews>
  <sheetFormatPr defaultRowHeight="14.35" x14ac:dyDescent="0.5"/>
  <cols>
    <col min="1" max="1" width="12.3515625" customWidth="1"/>
  </cols>
  <sheetData>
    <row r="1" spans="1:12" x14ac:dyDescent="0.5">
      <c r="A1" t="s">
        <v>6</v>
      </c>
    </row>
    <row r="3" spans="1:12" x14ac:dyDescent="0.5">
      <c r="A3" s="19">
        <v>1320</v>
      </c>
      <c r="B3" s="19">
        <v>1500</v>
      </c>
      <c r="C3" s="19">
        <v>200</v>
      </c>
      <c r="D3" s="19">
        <v>1750</v>
      </c>
      <c r="E3" s="19">
        <v>820</v>
      </c>
      <c r="F3" s="19">
        <v>1000</v>
      </c>
      <c r="G3" s="19">
        <v>900</v>
      </c>
      <c r="H3" s="19">
        <v>400</v>
      </c>
      <c r="I3" s="19">
        <v>4500</v>
      </c>
      <c r="J3" s="19">
        <v>3100</v>
      </c>
      <c r="K3" s="19">
        <v>180</v>
      </c>
      <c r="L3" s="19">
        <v>120</v>
      </c>
    </row>
    <row r="5" spans="1:12" x14ac:dyDescent="0.5">
      <c r="A5" t="s">
        <v>7</v>
      </c>
    </row>
    <row r="6" spans="1:12" x14ac:dyDescent="0.5">
      <c r="A6" s="9"/>
    </row>
    <row r="7" spans="1:12" x14ac:dyDescent="0.5">
      <c r="A7" s="9" t="s">
        <v>8</v>
      </c>
    </row>
    <row r="8" spans="1:12" x14ac:dyDescent="0.5">
      <c r="A8" s="9" t="s">
        <v>9</v>
      </c>
    </row>
    <row r="9" spans="1:12" x14ac:dyDescent="0.5">
      <c r="A9" s="9" t="s">
        <v>10</v>
      </c>
    </row>
    <row r="10" spans="1:12" x14ac:dyDescent="0.5">
      <c r="A10" s="9" t="s">
        <v>11</v>
      </c>
    </row>
    <row r="13" spans="1:12" x14ac:dyDescent="0.5">
      <c r="B13" s="1" t="s">
        <v>12</v>
      </c>
      <c r="C13" s="7"/>
      <c r="D13" s="8"/>
      <c r="E13" s="5"/>
      <c r="F13" s="5"/>
      <c r="G13" s="5"/>
      <c r="H13" s="5"/>
      <c r="I13" s="5"/>
    </row>
    <row r="14" spans="1:12" x14ac:dyDescent="0.5">
      <c r="B14">
        <v>1320</v>
      </c>
      <c r="D14" s="5"/>
      <c r="E14" s="5"/>
      <c r="F14" s="5"/>
      <c r="G14" s="6"/>
      <c r="H14" s="6"/>
      <c r="I14" s="6"/>
    </row>
    <row r="15" spans="1:12" x14ac:dyDescent="0.5">
      <c r="B15">
        <v>1500</v>
      </c>
      <c r="D15" s="5"/>
      <c r="E15" s="5"/>
      <c r="F15" s="6"/>
      <c r="G15" s="2"/>
      <c r="H15" s="3"/>
      <c r="I15" s="4"/>
    </row>
    <row r="16" spans="1:12" x14ac:dyDescent="0.5">
      <c r="B16">
        <v>200</v>
      </c>
      <c r="D16" s="5"/>
      <c r="E16" s="5"/>
      <c r="F16" s="2"/>
      <c r="G16" s="2"/>
      <c r="H16" s="3"/>
      <c r="I16" s="4"/>
    </row>
    <row r="17" spans="1:9" x14ac:dyDescent="0.5">
      <c r="B17">
        <v>1750</v>
      </c>
      <c r="D17" s="5"/>
      <c r="E17" s="5"/>
      <c r="F17" s="2"/>
      <c r="G17" s="2"/>
      <c r="H17" s="3"/>
      <c r="I17" s="4"/>
    </row>
    <row r="18" spans="1:9" x14ac:dyDescent="0.5">
      <c r="B18">
        <v>820</v>
      </c>
      <c r="D18" s="5"/>
      <c r="E18" s="5"/>
      <c r="F18" s="2"/>
      <c r="G18" s="2"/>
      <c r="H18" s="3"/>
      <c r="I18" s="4"/>
    </row>
    <row r="19" spans="1:9" x14ac:dyDescent="0.5">
      <c r="D19" s="5"/>
      <c r="E19" s="5"/>
      <c r="F19" s="2"/>
      <c r="G19" s="3"/>
      <c r="H19" s="3"/>
      <c r="I19" s="4"/>
    </row>
    <row r="20" spans="1:9" x14ac:dyDescent="0.5">
      <c r="D20" s="5"/>
      <c r="E20" s="5"/>
      <c r="F20" s="3"/>
      <c r="G20" s="3"/>
      <c r="H20" s="4"/>
      <c r="I20" s="5"/>
    </row>
    <row r="21" spans="1:9" x14ac:dyDescent="0.5">
      <c r="F21" s="5"/>
      <c r="G21" s="5"/>
      <c r="H21" s="5"/>
    </row>
    <row r="22" spans="1:9" x14ac:dyDescent="0.5">
      <c r="F22" s="5"/>
      <c r="G22" s="5"/>
      <c r="H22" s="5"/>
    </row>
    <row r="25" spans="1:9" x14ac:dyDescent="0.5">
      <c r="A25" s="5"/>
      <c r="B25" s="5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workbookViewId="0">
      <selection activeCell="O14" sqref="O14"/>
    </sheetView>
  </sheetViews>
  <sheetFormatPr defaultRowHeight="14.35" x14ac:dyDescent="0.5"/>
  <sheetData>
    <row r="1" spans="1:13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x14ac:dyDescent="0.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x14ac:dyDescent="0.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5">
      <c r="A5" s="24" t="s">
        <v>39</v>
      </c>
      <c r="B5" s="24"/>
      <c r="C5" s="24"/>
      <c r="D5" s="24"/>
      <c r="E5" s="24" t="s">
        <v>40</v>
      </c>
      <c r="F5" s="24"/>
      <c r="G5" s="24"/>
      <c r="H5" s="24" t="s">
        <v>42</v>
      </c>
      <c r="I5" s="24"/>
      <c r="J5" s="24"/>
      <c r="K5" s="24"/>
      <c r="L5" s="24"/>
      <c r="M5" s="24"/>
    </row>
    <row r="6" spans="1:13" x14ac:dyDescent="0.5">
      <c r="A6" s="24"/>
      <c r="B6" s="24"/>
      <c r="C6" s="24"/>
      <c r="D6" s="24"/>
      <c r="E6" s="24" t="s">
        <v>41</v>
      </c>
      <c r="F6" s="24"/>
      <c r="G6" s="24"/>
      <c r="H6" s="24" t="s">
        <v>22</v>
      </c>
      <c r="I6" s="24"/>
      <c r="J6" s="24"/>
      <c r="K6" s="24"/>
      <c r="L6" s="24"/>
      <c r="M6" s="24"/>
    </row>
    <row r="7" spans="1:13" x14ac:dyDescent="0.5">
      <c r="A7" s="24"/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x14ac:dyDescent="0.5">
      <c r="A8" s="26" t="s">
        <v>2</v>
      </c>
      <c r="B8" s="26" t="s">
        <v>24</v>
      </c>
      <c r="C8" s="26" t="s">
        <v>25</v>
      </c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x14ac:dyDescent="0.5">
      <c r="A9" s="25"/>
      <c r="B9" s="25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 x14ac:dyDescent="0.5">
      <c r="A10" s="27">
        <v>-4</v>
      </c>
      <c r="B10" s="28">
        <f>_xlfn.NORM.S.DIST(A10,1)</f>
        <v>3.1671241833119857E-5</v>
      </c>
      <c r="C10" s="28">
        <f>_xlfn.NORM.S.DIST(A10,0)</f>
        <v>1.3383022576488537E-4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x14ac:dyDescent="0.5">
      <c r="A11" s="27">
        <f>A10+0.5</f>
        <v>-3.5</v>
      </c>
      <c r="B11" s="28">
        <f t="shared" ref="B11:B26" si="0">_xlfn.NORM.S.DIST(A11,1)</f>
        <v>2.3262907903552504E-4</v>
      </c>
      <c r="C11" s="28">
        <f t="shared" ref="C11:C26" si="1">_xlfn.NORM.S.DIST(A11,0)</f>
        <v>8.7268269504576015E-4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 x14ac:dyDescent="0.5">
      <c r="A12" s="27">
        <f t="shared" ref="A12:A25" si="2">A11+0.5</f>
        <v>-3</v>
      </c>
      <c r="B12" s="28">
        <f t="shared" si="0"/>
        <v>1.3498980316300933E-3</v>
      </c>
      <c r="C12" s="28">
        <f t="shared" si="1"/>
        <v>4.4318484119380075E-3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x14ac:dyDescent="0.5">
      <c r="A13" s="27">
        <f t="shared" si="2"/>
        <v>-2.5</v>
      </c>
      <c r="B13" s="28">
        <f t="shared" si="0"/>
        <v>6.2096653257761331E-3</v>
      </c>
      <c r="C13" s="28">
        <f t="shared" si="1"/>
        <v>1.752830049356854E-2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 x14ac:dyDescent="0.5">
      <c r="A14" s="27">
        <f t="shared" si="2"/>
        <v>-2</v>
      </c>
      <c r="B14" s="28">
        <f t="shared" si="0"/>
        <v>2.2750131948179191E-2</v>
      </c>
      <c r="C14" s="28">
        <f t="shared" si="1"/>
        <v>5.3990966513188063E-2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 x14ac:dyDescent="0.5">
      <c r="A15" s="27">
        <f t="shared" si="2"/>
        <v>-1.5</v>
      </c>
      <c r="B15" s="28">
        <f t="shared" si="0"/>
        <v>6.6807201268858057E-2</v>
      </c>
      <c r="C15" s="28">
        <f t="shared" si="1"/>
        <v>0.12951759566589174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 x14ac:dyDescent="0.5">
      <c r="A16" s="27">
        <f t="shared" si="2"/>
        <v>-1</v>
      </c>
      <c r="B16" s="28">
        <f t="shared" si="0"/>
        <v>0.15865525393145699</v>
      </c>
      <c r="C16" s="28">
        <f t="shared" si="1"/>
        <v>0.24197072451914337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x14ac:dyDescent="0.5">
      <c r="A17" s="27">
        <f t="shared" si="2"/>
        <v>-0.5</v>
      </c>
      <c r="B17" s="28">
        <f t="shared" si="0"/>
        <v>0.30853753872598688</v>
      </c>
      <c r="C17" s="28">
        <f t="shared" si="1"/>
        <v>0.35206532676429952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x14ac:dyDescent="0.5">
      <c r="A18" s="27">
        <f t="shared" si="2"/>
        <v>0</v>
      </c>
      <c r="B18" s="28">
        <f t="shared" si="0"/>
        <v>0.5</v>
      </c>
      <c r="C18" s="28">
        <f t="shared" si="1"/>
        <v>0.3989422804014327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x14ac:dyDescent="0.5">
      <c r="A19" s="27">
        <f t="shared" si="2"/>
        <v>0.5</v>
      </c>
      <c r="B19" s="28">
        <f t="shared" si="0"/>
        <v>0.69146246127401312</v>
      </c>
      <c r="C19" s="28">
        <f t="shared" si="1"/>
        <v>0.35206532676429952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5">
      <c r="A20" s="27">
        <f t="shared" si="2"/>
        <v>1</v>
      </c>
      <c r="B20" s="28">
        <f t="shared" si="0"/>
        <v>0.84134474606854304</v>
      </c>
      <c r="C20" s="28">
        <f t="shared" si="1"/>
        <v>0.24197072451914337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5">
      <c r="A21" s="27">
        <f t="shared" si="2"/>
        <v>1.5</v>
      </c>
      <c r="B21" s="28">
        <f t="shared" si="0"/>
        <v>0.93319279873114191</v>
      </c>
      <c r="C21" s="28">
        <f t="shared" si="1"/>
        <v>0.12951759566589174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5">
      <c r="A22" s="27">
        <f t="shared" si="2"/>
        <v>2</v>
      </c>
      <c r="B22" s="28">
        <f t="shared" si="0"/>
        <v>0.97724986805182079</v>
      </c>
      <c r="C22" s="28">
        <f t="shared" si="1"/>
        <v>5.3990966513188063E-2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5">
      <c r="A23" s="27">
        <f t="shared" si="2"/>
        <v>2.5</v>
      </c>
      <c r="B23" s="28">
        <f t="shared" si="0"/>
        <v>0.99379033467422384</v>
      </c>
      <c r="C23" s="28">
        <f t="shared" si="1"/>
        <v>1.752830049356854E-2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5">
      <c r="A24" s="27">
        <f t="shared" si="2"/>
        <v>3</v>
      </c>
      <c r="B24" s="28">
        <f t="shared" si="0"/>
        <v>0.9986501019683699</v>
      </c>
      <c r="C24" s="28">
        <f t="shared" si="1"/>
        <v>4.4318484119380075E-3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1:13" x14ac:dyDescent="0.5">
      <c r="A25" s="27">
        <f t="shared" si="2"/>
        <v>3.5</v>
      </c>
      <c r="B25" s="28">
        <f t="shared" si="0"/>
        <v>0.99976737092096446</v>
      </c>
      <c r="C25" s="28">
        <f t="shared" si="1"/>
        <v>8.7268269504576015E-4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5">
      <c r="A26" s="27">
        <f>A25+0.5</f>
        <v>4</v>
      </c>
      <c r="B26" s="28">
        <f t="shared" si="0"/>
        <v>0.99996832875816688</v>
      </c>
      <c r="C26" s="28">
        <f t="shared" si="1"/>
        <v>1.3383022576488537E-4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5">
      <c r="A27" s="27"/>
      <c r="B27" s="28"/>
      <c r="C27" s="28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5">
      <c r="A28" s="27"/>
      <c r="B28" s="28"/>
      <c r="C28" s="28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5">
      <c r="A29" s="27"/>
      <c r="B29" s="29"/>
      <c r="C29" s="29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5">
      <c r="A30" s="27"/>
      <c r="B30" s="29"/>
      <c r="C30" s="29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5">
      <c r="A31" s="27"/>
      <c r="B31" s="25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5">
      <c r="A32" s="27"/>
      <c r="B32" s="25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tabSelected="1" workbookViewId="0">
      <selection activeCell="P16" sqref="P16"/>
    </sheetView>
  </sheetViews>
  <sheetFormatPr defaultRowHeight="14.35" x14ac:dyDescent="0.5"/>
  <cols>
    <col min="5" max="5" width="12.52734375" bestFit="1" customWidth="1"/>
    <col min="6" max="6" width="14.9375" bestFit="1" customWidth="1"/>
  </cols>
  <sheetData>
    <row r="1" spans="1:8" x14ac:dyDescent="0.5">
      <c r="A1" t="s">
        <v>15</v>
      </c>
    </row>
    <row r="2" spans="1:8" x14ac:dyDescent="0.5">
      <c r="A2" t="s">
        <v>18</v>
      </c>
    </row>
    <row r="4" spans="1:8" x14ac:dyDescent="0.5">
      <c r="B4" s="23" t="s">
        <v>17</v>
      </c>
      <c r="C4" s="23" t="s">
        <v>16</v>
      </c>
      <c r="D4" t="s">
        <v>43</v>
      </c>
      <c r="E4" t="s">
        <v>44</v>
      </c>
    </row>
    <row r="5" spans="1:8" x14ac:dyDescent="0.5">
      <c r="B5" s="23">
        <v>1</v>
      </c>
      <c r="C5" s="23">
        <v>12</v>
      </c>
      <c r="D5">
        <v>6</v>
      </c>
      <c r="E5">
        <f>(C5-D5)^2/D5</f>
        <v>6</v>
      </c>
    </row>
    <row r="6" spans="1:8" x14ac:dyDescent="0.5">
      <c r="B6" s="23">
        <v>2</v>
      </c>
      <c r="C6" s="23">
        <v>5</v>
      </c>
      <c r="D6">
        <v>6</v>
      </c>
      <c r="E6" s="33">
        <f t="shared" ref="E6:E10" si="0">(C6-D6)^2/D6</f>
        <v>0.16666666666666666</v>
      </c>
    </row>
    <row r="7" spans="1:8" x14ac:dyDescent="0.5">
      <c r="B7" s="23">
        <v>3</v>
      </c>
      <c r="C7" s="23">
        <v>9</v>
      </c>
      <c r="D7">
        <v>6</v>
      </c>
      <c r="E7">
        <f t="shared" si="0"/>
        <v>1.5</v>
      </c>
    </row>
    <row r="8" spans="1:8" x14ac:dyDescent="0.5">
      <c r="B8" s="23">
        <v>4</v>
      </c>
      <c r="C8" s="23">
        <v>2</v>
      </c>
      <c r="D8">
        <v>6</v>
      </c>
      <c r="E8" s="33">
        <f t="shared" si="0"/>
        <v>2.6666666666666665</v>
      </c>
    </row>
    <row r="9" spans="1:8" x14ac:dyDescent="0.5">
      <c r="B9" s="23">
        <v>5</v>
      </c>
      <c r="C9" s="23">
        <v>7</v>
      </c>
      <c r="D9">
        <v>6</v>
      </c>
      <c r="E9" s="33">
        <f t="shared" si="0"/>
        <v>0.16666666666666666</v>
      </c>
    </row>
    <row r="10" spans="1:8" x14ac:dyDescent="0.5">
      <c r="B10" s="23">
        <v>6</v>
      </c>
      <c r="C10" s="23">
        <v>1</v>
      </c>
      <c r="D10">
        <v>6</v>
      </c>
      <c r="E10" s="33">
        <f t="shared" si="0"/>
        <v>4.166666666666667</v>
      </c>
    </row>
    <row r="12" spans="1:8" x14ac:dyDescent="0.5">
      <c r="C12" s="15">
        <f>SUM(C5:C10)</f>
        <v>36</v>
      </c>
      <c r="D12">
        <f>SUM(D5:D10)</f>
        <v>36</v>
      </c>
      <c r="E12" s="34">
        <f>SUM(E5:E10)</f>
        <v>14.666666666666668</v>
      </c>
      <c r="F12" s="32" t="s">
        <v>47</v>
      </c>
    </row>
    <row r="15" spans="1:8" x14ac:dyDescent="0.5">
      <c r="E15" t="s">
        <v>45</v>
      </c>
      <c r="F15">
        <v>0.05</v>
      </c>
      <c r="H15" t="s">
        <v>50</v>
      </c>
    </row>
    <row r="16" spans="1:8" x14ac:dyDescent="0.5">
      <c r="E16" t="s">
        <v>46</v>
      </c>
      <c r="F16">
        <v>5</v>
      </c>
      <c r="H16" t="s">
        <v>49</v>
      </c>
    </row>
    <row r="17" spans="1:8" x14ac:dyDescent="0.5">
      <c r="E17" s="35" t="s">
        <v>48</v>
      </c>
      <c r="F17" s="36">
        <f>_xlfn.CHISQ.INV.RT(F15,F16)</f>
        <v>11.070497693516353</v>
      </c>
      <c r="H17" t="s">
        <v>51</v>
      </c>
    </row>
    <row r="18" spans="1:8" x14ac:dyDescent="0.5">
      <c r="H18" t="s">
        <v>52</v>
      </c>
    </row>
    <row r="20" spans="1:8" x14ac:dyDescent="0.5">
      <c r="A20" t="s">
        <v>54</v>
      </c>
      <c r="B20" t="s">
        <v>53</v>
      </c>
      <c r="C20" t="s">
        <v>55</v>
      </c>
    </row>
    <row r="21" spans="1:8" x14ac:dyDescent="0.5">
      <c r="A21">
        <v>12</v>
      </c>
      <c r="B21">
        <v>1</v>
      </c>
      <c r="C21">
        <f>A21/36</f>
        <v>0.33333333333333331</v>
      </c>
    </row>
    <row r="22" spans="1:8" x14ac:dyDescent="0.5">
      <c r="A22">
        <v>5</v>
      </c>
      <c r="B22">
        <v>2</v>
      </c>
      <c r="C22">
        <f t="shared" ref="C22:C26" si="1">A22/36</f>
        <v>0.1388888888888889</v>
      </c>
    </row>
    <row r="23" spans="1:8" x14ac:dyDescent="0.5">
      <c r="A23">
        <v>9</v>
      </c>
      <c r="B23">
        <v>3</v>
      </c>
      <c r="C23">
        <f t="shared" si="1"/>
        <v>0.25</v>
      </c>
    </row>
    <row r="24" spans="1:8" x14ac:dyDescent="0.5">
      <c r="A24">
        <v>2</v>
      </c>
      <c r="B24">
        <v>4</v>
      </c>
      <c r="C24">
        <f t="shared" si="1"/>
        <v>5.5555555555555552E-2</v>
      </c>
    </row>
    <row r="25" spans="1:8" x14ac:dyDescent="0.5">
      <c r="A25">
        <v>7</v>
      </c>
      <c r="B25">
        <v>5</v>
      </c>
      <c r="C25">
        <f t="shared" si="1"/>
        <v>0.19444444444444445</v>
      </c>
    </row>
    <row r="26" spans="1:8" x14ac:dyDescent="0.5">
      <c r="A26">
        <v>1</v>
      </c>
      <c r="B26">
        <v>6</v>
      </c>
      <c r="C26">
        <f t="shared" si="1"/>
        <v>2.7777777777777776E-2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1"/>
  <sheetViews>
    <sheetView workbookViewId="0">
      <selection activeCell="A11" sqref="A11"/>
    </sheetView>
  </sheetViews>
  <sheetFormatPr defaultRowHeight="14.35" x14ac:dyDescent="0.5"/>
  <sheetData>
    <row r="1" spans="1:1" x14ac:dyDescent="0.5">
      <c r="A1" t="s">
        <v>20</v>
      </c>
    </row>
    <row r="10" spans="1:1" x14ac:dyDescent="0.5">
      <c r="A10" t="s">
        <v>26</v>
      </c>
    </row>
    <row r="11" spans="1:1" x14ac:dyDescent="0.5">
      <c r="A11" s="10" t="s">
        <v>38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H3" sqref="H3"/>
    </sheetView>
  </sheetViews>
  <sheetFormatPr defaultRowHeight="14.35" x14ac:dyDescent="0.5"/>
  <cols>
    <col min="1" max="1" width="11.46875" customWidth="1"/>
    <col min="2" max="2" width="14.46875" customWidth="1"/>
  </cols>
  <sheetData>
    <row r="1" spans="1:2" ht="15.7" x14ac:dyDescent="0.55000000000000004">
      <c r="A1" s="18" t="s">
        <v>3</v>
      </c>
      <c r="B1" s="11"/>
    </row>
    <row r="2" spans="1:2" ht="30" x14ac:dyDescent="0.5">
      <c r="A2" s="16" t="s">
        <v>4</v>
      </c>
      <c r="B2" s="16" t="s">
        <v>5</v>
      </c>
    </row>
    <row r="3" spans="1:2" ht="15.35" x14ac:dyDescent="0.5">
      <c r="A3" s="16">
        <v>1</v>
      </c>
      <c r="B3" s="17">
        <v>37.9</v>
      </c>
    </row>
    <row r="4" spans="1:2" ht="15.35" x14ac:dyDescent="0.5">
      <c r="A4" s="16">
        <v>2</v>
      </c>
      <c r="B4" s="17">
        <v>22.8</v>
      </c>
    </row>
    <row r="5" spans="1:2" ht="15.35" x14ac:dyDescent="0.5">
      <c r="A5" s="16">
        <v>3</v>
      </c>
      <c r="B5" s="17">
        <v>13.4</v>
      </c>
    </row>
    <row r="6" spans="1:2" ht="15.35" x14ac:dyDescent="0.5">
      <c r="A6" s="16">
        <v>4</v>
      </c>
      <c r="B6" s="17">
        <v>31.6</v>
      </c>
    </row>
    <row r="7" spans="1:2" ht="15.35" x14ac:dyDescent="0.5">
      <c r="A7" s="16">
        <v>5</v>
      </c>
      <c r="B7" s="17">
        <v>50.8</v>
      </c>
    </row>
    <row r="8" spans="1:2" ht="15.35" x14ac:dyDescent="0.5">
      <c r="A8" s="16">
        <v>6</v>
      </c>
      <c r="B8" s="17">
        <v>20.2</v>
      </c>
    </row>
    <row r="9" spans="1:2" ht="15.35" x14ac:dyDescent="0.5">
      <c r="A9" s="16">
        <v>7</v>
      </c>
      <c r="B9" s="17">
        <v>9.5</v>
      </c>
    </row>
    <row r="10" spans="1:2" ht="15.35" x14ac:dyDescent="0.5">
      <c r="A10" s="16">
        <v>8</v>
      </c>
      <c r="B10" s="17">
        <v>26.7</v>
      </c>
    </row>
    <row r="11" spans="1:2" ht="15.35" x14ac:dyDescent="0.5">
      <c r="A11" s="16">
        <v>9</v>
      </c>
      <c r="B11" s="17">
        <v>76.099999999999994</v>
      </c>
    </row>
    <row r="12" spans="1:2" ht="15.35" x14ac:dyDescent="0.5">
      <c r="A12" s="16">
        <v>10</v>
      </c>
      <c r="B12" s="17">
        <v>22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>
      <selection activeCell="A2" sqref="A2"/>
    </sheetView>
  </sheetViews>
  <sheetFormatPr defaultRowHeight="14.35" x14ac:dyDescent="0.5"/>
  <cols>
    <col min="1" max="2" width="16.46875" style="11" customWidth="1"/>
  </cols>
  <sheetData>
    <row r="1" spans="1:3" x14ac:dyDescent="0.5">
      <c r="A1" s="11" t="s">
        <v>21</v>
      </c>
    </row>
    <row r="2" spans="1:3" ht="33.85" customHeight="1" x14ac:dyDescent="0.5">
      <c r="A2" s="12" t="s">
        <v>14</v>
      </c>
      <c r="B2" s="12" t="s">
        <v>5</v>
      </c>
    </row>
    <row r="3" spans="1:3" ht="15.35" x14ac:dyDescent="0.5">
      <c r="A3" s="12">
        <v>1</v>
      </c>
      <c r="B3" s="13">
        <v>37.9</v>
      </c>
      <c r="C3" s="14"/>
    </row>
    <row r="4" spans="1:3" ht="15.35" x14ac:dyDescent="0.5">
      <c r="A4" s="12">
        <v>2</v>
      </c>
      <c r="B4" s="13">
        <v>22.8</v>
      </c>
      <c r="C4" s="14"/>
    </row>
    <row r="5" spans="1:3" ht="15.35" x14ac:dyDescent="0.5">
      <c r="A5" s="12">
        <v>3</v>
      </c>
      <c r="B5" s="13">
        <v>13.4</v>
      </c>
      <c r="C5" s="14"/>
    </row>
    <row r="6" spans="1:3" ht="15.35" x14ac:dyDescent="0.5">
      <c r="A6" s="12">
        <v>4</v>
      </c>
      <c r="B6" s="13">
        <v>31.6</v>
      </c>
      <c r="C6" s="14"/>
    </row>
    <row r="7" spans="1:3" ht="15.35" x14ac:dyDescent="0.5">
      <c r="A7" s="12">
        <v>5</v>
      </c>
      <c r="B7" s="13">
        <v>50.8</v>
      </c>
      <c r="C7" s="14"/>
    </row>
    <row r="8" spans="1:3" ht="15.35" x14ac:dyDescent="0.5">
      <c r="A8" s="12">
        <v>6</v>
      </c>
      <c r="B8" s="13">
        <v>20.2</v>
      </c>
      <c r="C8" s="14"/>
    </row>
    <row r="9" spans="1:3" ht="15.35" x14ac:dyDescent="0.5">
      <c r="A9" s="12">
        <v>7</v>
      </c>
      <c r="B9" s="13">
        <v>9.5</v>
      </c>
      <c r="C9" s="14"/>
    </row>
    <row r="10" spans="1:3" ht="15.35" x14ac:dyDescent="0.5">
      <c r="A10" s="12">
        <v>8</v>
      </c>
      <c r="B10" s="13">
        <v>26.7</v>
      </c>
      <c r="C10" s="14"/>
    </row>
    <row r="11" spans="1:3" ht="15.35" x14ac:dyDescent="0.5">
      <c r="A11" s="12">
        <v>9</v>
      </c>
      <c r="B11" s="13">
        <v>76.099999999999994</v>
      </c>
      <c r="C11" s="14"/>
    </row>
    <row r="12" spans="1:3" ht="15.35" x14ac:dyDescent="0.5">
      <c r="A12" s="12">
        <v>10</v>
      </c>
      <c r="B12" s="13">
        <v>22</v>
      </c>
      <c r="C12" s="1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length</vt:lpstr>
      <vt:lpstr>penalties</vt:lpstr>
      <vt:lpstr>gauss</vt:lpstr>
      <vt:lpstr>chi2</vt:lpstr>
      <vt:lpstr>normality</vt:lpstr>
      <vt:lpstr>boxplot2</vt:lpstr>
      <vt:lpstr>grubbs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2020-03-24T16:45:41Z</dcterms:modified>
</cp:coreProperties>
</file>