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3.xml" ContentType="application/vnd.openxmlformats-officedocument.drawing+xml"/>
  <Override PartName="/xl/ink/ink4.xml" ContentType="application/inkml+xml"/>
  <Override PartName="/xl/ink/ink5.xml" ContentType="application/inkml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drawings/drawing6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codeName="ThisWorkbook" defaultThemeVersion="124226"/>
  <xr:revisionPtr revIDLastSave="0" documentId="13_ncr:1_{C9865E07-2788-4C42-BA73-150BDCB83D68}" xr6:coauthVersionLast="45" xr6:coauthVersionMax="45" xr10:uidLastSave="{00000000-0000-0000-0000-000000000000}"/>
  <bookViews>
    <workbookView xWindow="-109" yWindow="-109" windowWidth="24263" windowHeight="14305" tabRatio="725" activeTab="2" xr2:uid="{00000000-000D-0000-FFFF-FFFF00000000}"/>
  </bookViews>
  <sheets>
    <sheet name="boxplot2" sheetId="35" r:id="rId1"/>
    <sheet name="GrubbsQ" sheetId="36" r:id="rId2"/>
    <sheet name="grubbsB" sheetId="26" r:id="rId3"/>
    <sheet name="CI" sheetId="37" r:id="rId4"/>
    <sheet name="příklCI" sheetId="34" r:id="rId5"/>
    <sheet name="populace" sheetId="30" r:id="rId6"/>
  </sheets>
  <definedNames>
    <definedName name="_1_20__254">#N/A</definedName>
    <definedName name="_xlchart.v1.0" hidden="1">boxplot2!$A$42:$A$51</definedName>
  </definedNames>
  <calcPr calcId="191029"/>
</workbook>
</file>

<file path=xl/calcChain.xml><?xml version="1.0" encoding="utf-8"?>
<calcChain xmlns="http://schemas.openxmlformats.org/spreadsheetml/2006/main">
  <c r="E64" i="37" l="1"/>
  <c r="B2" i="30" l="1"/>
  <c r="B3" i="30"/>
  <c r="B4" i="30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B103" i="30"/>
  <c r="B104" i="30"/>
  <c r="B105" i="30"/>
  <c r="B106" i="30"/>
  <c r="B107" i="30"/>
  <c r="B108" i="30"/>
  <c r="B109" i="30"/>
  <c r="B110" i="30"/>
  <c r="B111" i="30"/>
  <c r="B112" i="30"/>
  <c r="B113" i="30"/>
  <c r="B114" i="30"/>
  <c r="B115" i="30"/>
  <c r="B116" i="30"/>
  <c r="B117" i="30"/>
  <c r="B118" i="30"/>
  <c r="B119" i="30"/>
  <c r="B120" i="30"/>
  <c r="B121" i="30"/>
  <c r="B122" i="30"/>
  <c r="B123" i="30"/>
  <c r="B124" i="30"/>
  <c r="B125" i="30"/>
  <c r="B126" i="30"/>
  <c r="B127" i="30"/>
  <c r="B128" i="30"/>
  <c r="B129" i="30"/>
  <c r="B130" i="30"/>
  <c r="B131" i="30"/>
  <c r="B132" i="30"/>
  <c r="B133" i="30"/>
  <c r="B134" i="30"/>
  <c r="B135" i="30"/>
  <c r="B136" i="30"/>
  <c r="B137" i="30"/>
  <c r="B138" i="30"/>
  <c r="B139" i="30"/>
  <c r="B140" i="30"/>
  <c r="B141" i="30"/>
  <c r="B142" i="30"/>
  <c r="B143" i="30"/>
  <c r="B144" i="30"/>
  <c r="B145" i="30"/>
  <c r="B146" i="30"/>
  <c r="B147" i="30"/>
  <c r="B148" i="30"/>
  <c r="B149" i="30"/>
  <c r="B150" i="30"/>
  <c r="B151" i="30"/>
  <c r="B152" i="30"/>
  <c r="B153" i="30"/>
  <c r="B154" i="30"/>
  <c r="B155" i="30"/>
  <c r="B156" i="30"/>
  <c r="B157" i="30"/>
  <c r="B158" i="30"/>
  <c r="B159" i="30"/>
  <c r="B160" i="30"/>
  <c r="B161" i="30"/>
  <c r="B162" i="30"/>
  <c r="B163" i="30"/>
  <c r="B164" i="30"/>
  <c r="B165" i="30"/>
  <c r="B166" i="30"/>
  <c r="B167" i="30"/>
  <c r="B168" i="30"/>
  <c r="B169" i="30"/>
  <c r="B170" i="30"/>
  <c r="B171" i="30"/>
  <c r="B172" i="30"/>
  <c r="B173" i="30"/>
  <c r="B174" i="30"/>
  <c r="B175" i="30"/>
  <c r="B176" i="30"/>
  <c r="B177" i="30"/>
  <c r="B178" i="30"/>
  <c r="B179" i="30"/>
  <c r="B180" i="30"/>
  <c r="B181" i="30"/>
  <c r="B182" i="30"/>
  <c r="B183" i="30"/>
  <c r="B184" i="30"/>
  <c r="B185" i="30"/>
  <c r="B186" i="30"/>
  <c r="B187" i="30"/>
  <c r="B188" i="30"/>
  <c r="B189" i="30"/>
  <c r="B190" i="30"/>
  <c r="B191" i="30"/>
  <c r="B192" i="30"/>
  <c r="B193" i="30"/>
  <c r="B194" i="30"/>
  <c r="B195" i="30"/>
  <c r="B196" i="30"/>
  <c r="B197" i="30"/>
  <c r="B198" i="30"/>
  <c r="B199" i="30"/>
  <c r="B200" i="30"/>
  <c r="B201" i="30"/>
  <c r="B202" i="30"/>
  <c r="B203" i="30"/>
  <c r="B204" i="30"/>
  <c r="B205" i="30"/>
  <c r="B206" i="30"/>
  <c r="B207" i="30"/>
  <c r="B208" i="30"/>
  <c r="B209" i="30"/>
  <c r="B210" i="30"/>
  <c r="B211" i="30"/>
  <c r="B212" i="30"/>
  <c r="B213" i="30"/>
  <c r="B214" i="30"/>
  <c r="B215" i="30"/>
  <c r="B216" i="30"/>
  <c r="B217" i="30"/>
  <c r="B218" i="30"/>
  <c r="B219" i="30"/>
  <c r="B220" i="30"/>
  <c r="B221" i="30"/>
  <c r="B222" i="30"/>
  <c r="B223" i="30"/>
  <c r="B224" i="30"/>
  <c r="B225" i="30"/>
  <c r="B226" i="30"/>
  <c r="B227" i="30"/>
  <c r="B228" i="30"/>
  <c r="B229" i="30"/>
  <c r="B230" i="30"/>
  <c r="B231" i="30"/>
  <c r="B232" i="30"/>
  <c r="B233" i="30"/>
  <c r="B234" i="30"/>
  <c r="B235" i="30"/>
  <c r="B236" i="30"/>
  <c r="B237" i="30"/>
  <c r="B238" i="30"/>
  <c r="B239" i="30"/>
  <c r="B240" i="30"/>
  <c r="B241" i="30"/>
  <c r="B242" i="30"/>
  <c r="B243" i="30"/>
  <c r="B244" i="30"/>
  <c r="B245" i="30"/>
  <c r="B246" i="30"/>
  <c r="B247" i="30"/>
  <c r="B248" i="30"/>
  <c r="B249" i="30"/>
  <c r="B250" i="30"/>
  <c r="B251" i="30"/>
  <c r="B252" i="30"/>
  <c r="B253" i="30"/>
  <c r="B254" i="30"/>
  <c r="B255" i="30"/>
  <c r="B256" i="30"/>
  <c r="B257" i="30"/>
  <c r="B258" i="30"/>
  <c r="B259" i="30"/>
  <c r="B260" i="30"/>
  <c r="B261" i="30"/>
  <c r="B262" i="30"/>
  <c r="B263" i="30"/>
  <c r="B264" i="30"/>
  <c r="B265" i="30"/>
  <c r="B266" i="30"/>
  <c r="B267" i="30"/>
  <c r="B268" i="30"/>
  <c r="B269" i="30"/>
  <c r="B270" i="30"/>
  <c r="B271" i="30"/>
  <c r="B272" i="30"/>
  <c r="B273" i="30"/>
  <c r="B274" i="30"/>
  <c r="B275" i="30"/>
  <c r="B276" i="30"/>
  <c r="B277" i="30"/>
  <c r="B278" i="30"/>
  <c r="B279" i="30"/>
  <c r="B280" i="30"/>
  <c r="B281" i="30"/>
  <c r="B282" i="30"/>
  <c r="B283" i="30"/>
  <c r="B284" i="30"/>
  <c r="B285" i="30"/>
  <c r="B286" i="30"/>
  <c r="B287" i="30"/>
  <c r="B288" i="30"/>
  <c r="B289" i="30"/>
  <c r="B290" i="30"/>
  <c r="B291" i="30"/>
  <c r="B292" i="30"/>
  <c r="B293" i="30"/>
  <c r="B294" i="30"/>
  <c r="B295" i="30"/>
  <c r="B296" i="30"/>
  <c r="B297" i="30"/>
  <c r="B298" i="30"/>
  <c r="B299" i="30"/>
  <c r="B300" i="30"/>
  <c r="B301" i="30"/>
  <c r="B302" i="30"/>
  <c r="B303" i="30"/>
  <c r="B304" i="30"/>
  <c r="B305" i="30"/>
  <c r="B306" i="30"/>
  <c r="B307" i="30"/>
  <c r="B308" i="30"/>
  <c r="B309" i="30"/>
  <c r="B310" i="30"/>
  <c r="B311" i="30"/>
  <c r="B312" i="30"/>
  <c r="B313" i="30"/>
  <c r="B314" i="30"/>
  <c r="B315" i="30"/>
  <c r="B316" i="30"/>
  <c r="B317" i="30"/>
  <c r="B318" i="30"/>
  <c r="B319" i="30"/>
  <c r="B320" i="30"/>
  <c r="B321" i="30"/>
  <c r="B322" i="30"/>
  <c r="B323" i="30"/>
  <c r="B324" i="30"/>
  <c r="B325" i="30"/>
  <c r="B326" i="30"/>
  <c r="B327" i="30"/>
  <c r="B328" i="30"/>
  <c r="B329" i="30"/>
  <c r="B330" i="30"/>
  <c r="B331" i="30"/>
  <c r="B332" i="30"/>
  <c r="B333" i="30"/>
  <c r="B334" i="30"/>
  <c r="B335" i="30"/>
  <c r="B336" i="30"/>
  <c r="B337" i="30"/>
  <c r="B338" i="30"/>
  <c r="B339" i="30"/>
  <c r="B340" i="30"/>
  <c r="B341" i="30"/>
  <c r="B342" i="30"/>
  <c r="B343" i="30"/>
  <c r="B344" i="30"/>
  <c r="B345" i="30"/>
  <c r="B346" i="30"/>
  <c r="B347" i="30"/>
  <c r="B348" i="30"/>
  <c r="B349" i="30"/>
  <c r="B350" i="30"/>
  <c r="B351" i="30"/>
  <c r="B352" i="30"/>
  <c r="B353" i="30"/>
  <c r="B354" i="30"/>
  <c r="B355" i="30"/>
  <c r="B356" i="30"/>
  <c r="B357" i="30"/>
  <c r="B358" i="30"/>
  <c r="B359" i="30"/>
  <c r="B360" i="30"/>
  <c r="B361" i="30"/>
  <c r="B362" i="30"/>
  <c r="B363" i="30"/>
  <c r="B364" i="30"/>
  <c r="B365" i="30"/>
  <c r="B366" i="30"/>
  <c r="B367" i="30"/>
  <c r="B368" i="30"/>
  <c r="B369" i="30"/>
  <c r="B370" i="30"/>
  <c r="B371" i="30"/>
  <c r="B372" i="30"/>
  <c r="B373" i="30"/>
  <c r="B374" i="30"/>
  <c r="B375" i="30"/>
  <c r="B376" i="30"/>
  <c r="B377" i="30"/>
  <c r="B378" i="30"/>
  <c r="B379" i="30"/>
  <c r="B380" i="30"/>
  <c r="B381" i="30"/>
  <c r="B382" i="30"/>
  <c r="B383" i="30"/>
  <c r="B384" i="30"/>
  <c r="B385" i="30"/>
  <c r="B386" i="30"/>
  <c r="B387" i="30"/>
  <c r="B388" i="30"/>
  <c r="B389" i="30"/>
  <c r="B390" i="30"/>
  <c r="B391" i="30"/>
  <c r="B392" i="30"/>
  <c r="B393" i="30"/>
  <c r="B394" i="30"/>
  <c r="B395" i="30"/>
  <c r="B396" i="30"/>
  <c r="B397" i="30"/>
  <c r="B398" i="30"/>
  <c r="B399" i="30"/>
  <c r="B400" i="30"/>
  <c r="B401" i="30"/>
  <c r="B402" i="30"/>
  <c r="B403" i="30"/>
  <c r="B404" i="30"/>
  <c r="B405" i="30"/>
  <c r="B406" i="30"/>
  <c r="B407" i="30"/>
  <c r="B408" i="30"/>
  <c r="B409" i="30"/>
  <c r="B410" i="30"/>
  <c r="B411" i="30"/>
  <c r="B412" i="30"/>
  <c r="B413" i="30"/>
  <c r="B414" i="30"/>
  <c r="B415" i="30"/>
  <c r="B416" i="30"/>
  <c r="B417" i="30"/>
  <c r="B418" i="30"/>
  <c r="B419" i="30"/>
  <c r="B420" i="30"/>
  <c r="B421" i="30"/>
  <c r="B422" i="30"/>
  <c r="B423" i="30"/>
  <c r="B424" i="30"/>
  <c r="B425" i="30"/>
  <c r="B426" i="30"/>
  <c r="B427" i="30"/>
  <c r="B428" i="30"/>
  <c r="B429" i="30"/>
  <c r="B430" i="30"/>
  <c r="B431" i="30"/>
  <c r="B432" i="30"/>
  <c r="B433" i="30"/>
  <c r="B434" i="30"/>
  <c r="B435" i="30"/>
  <c r="B436" i="30"/>
  <c r="B437" i="30"/>
  <c r="B438" i="30"/>
  <c r="B439" i="30"/>
  <c r="B440" i="30"/>
  <c r="B441" i="30"/>
  <c r="B442" i="30"/>
  <c r="B443" i="30"/>
  <c r="B444" i="30"/>
  <c r="B445" i="30"/>
  <c r="B446" i="30"/>
  <c r="B447" i="30"/>
  <c r="B448" i="30"/>
  <c r="B449" i="30"/>
  <c r="B450" i="30"/>
  <c r="B451" i="30"/>
  <c r="B452" i="30"/>
  <c r="B453" i="30"/>
  <c r="B454" i="30"/>
  <c r="B455" i="30"/>
  <c r="B456" i="30"/>
  <c r="B457" i="30"/>
  <c r="B458" i="30"/>
  <c r="B459" i="30"/>
  <c r="B460" i="30"/>
  <c r="B461" i="30"/>
  <c r="B462" i="30"/>
  <c r="B463" i="30"/>
  <c r="B464" i="30"/>
  <c r="B465" i="30"/>
  <c r="B466" i="30"/>
  <c r="B467" i="30"/>
  <c r="B468" i="30"/>
  <c r="B469" i="30"/>
  <c r="B470" i="30"/>
  <c r="B471" i="30"/>
  <c r="B472" i="30"/>
  <c r="B473" i="30"/>
  <c r="B474" i="30"/>
  <c r="B475" i="30"/>
  <c r="B476" i="30"/>
  <c r="B477" i="30"/>
  <c r="B478" i="30"/>
  <c r="B479" i="30"/>
  <c r="B480" i="30"/>
  <c r="B481" i="30"/>
  <c r="B482" i="30"/>
  <c r="B483" i="30"/>
  <c r="B484" i="30"/>
  <c r="B485" i="30"/>
  <c r="B486" i="30"/>
  <c r="B487" i="30"/>
  <c r="B488" i="30"/>
  <c r="B489" i="30"/>
  <c r="B490" i="30"/>
  <c r="B491" i="30"/>
  <c r="B492" i="30"/>
  <c r="B493" i="30"/>
  <c r="B494" i="30"/>
  <c r="B495" i="30"/>
  <c r="B496" i="30"/>
  <c r="B497" i="30"/>
  <c r="B498" i="30"/>
  <c r="B499" i="30"/>
  <c r="B500" i="30"/>
  <c r="B1" i="30"/>
  <c r="G23" i="30"/>
  <c r="N23" i="30"/>
</calcChain>
</file>

<file path=xl/sharedStrings.xml><?xml version="1.0" encoding="utf-8"?>
<sst xmlns="http://schemas.openxmlformats.org/spreadsheetml/2006/main" count="151" uniqueCount="124">
  <si>
    <t>metoda vnitřních hradeb</t>
  </si>
  <si>
    <t>Krabicový graf a jeho dvě užití</t>
  </si>
  <si>
    <t>vylučování odlehlých výsledků</t>
  </si>
  <si>
    <t>ryby</t>
  </si>
  <si>
    <t>Rybáři vylovili malý rybník v městském parku.</t>
  </si>
  <si>
    <t>Byl to první výlov po 10ti letech, byly v něm ryby různých velikostí, celkem 30 kusů. Jejich váhy jsou tyto:</t>
  </si>
  <si>
    <t xml:space="preserve"> =R31</t>
  </si>
  <si>
    <t xml:space="preserve"> =1.5*R31</t>
  </si>
  <si>
    <t>outer</t>
  </si>
  <si>
    <t>inner</t>
  </si>
  <si>
    <t xml:space="preserve"> =3*R31</t>
  </si>
  <si>
    <t>Q1</t>
  </si>
  <si>
    <t>Q3</t>
  </si>
  <si>
    <t>IQR</t>
  </si>
  <si>
    <t>LIF</t>
  </si>
  <si>
    <t>UIF</t>
  </si>
  <si>
    <t>LOF</t>
  </si>
  <si>
    <t>UOF</t>
  </si>
  <si>
    <t>průměr</t>
  </si>
  <si>
    <t xml:space="preserve"> =Q1</t>
  </si>
  <si>
    <t xml:space="preserve"> =Q3 </t>
  </si>
  <si>
    <t xml:space="preserve"> R=</t>
  </si>
  <si>
    <t>Dean-Dixon Q-test</t>
  </si>
  <si>
    <t>Qcrit(0.05)</t>
  </si>
  <si>
    <t>zkontrolovat normalitu</t>
  </si>
  <si>
    <t>Grubbsův test</t>
  </si>
  <si>
    <t>více o vylučování odlehlých výsledků - viz dále</t>
  </si>
  <si>
    <t>příklad</t>
  </si>
  <si>
    <t>data</t>
  </si>
  <si>
    <t>n=</t>
  </si>
  <si>
    <t>(B)  j=</t>
  </si>
  <si>
    <t>species B</t>
  </si>
  <si>
    <t>species A</t>
  </si>
  <si>
    <t>L2</t>
  </si>
  <si>
    <t>L1</t>
  </si>
  <si>
    <t>1/2 I.S.=</t>
  </si>
  <si>
    <t>s.e.=</t>
  </si>
  <si>
    <t>p=</t>
  </si>
  <si>
    <t>problém s astmatem=</t>
  </si>
  <si>
    <t>celkem</t>
  </si>
  <si>
    <t>pro poměr (počty výskytů)</t>
  </si>
  <si>
    <t>CI</t>
  </si>
  <si>
    <t>INTERVAL SPOLEHLIVOSTI - CONFIDENCE INTERVAL</t>
  </si>
  <si>
    <t>vyjádři interval spolehlivosti se správným počtem desetinných míst</t>
  </si>
  <si>
    <t>číslo měření</t>
  </si>
  <si>
    <t>koncentrace Pb [ng/ml]</t>
  </si>
  <si>
    <t>kritické hodnoty Grubbsova testu (dvoustranný test)</t>
  </si>
  <si>
    <r>
      <t>N\</t>
    </r>
    <r>
      <rPr>
        <sz val="11"/>
        <color indexed="8"/>
        <rFont val="Symbol"/>
        <family val="1"/>
        <charset val="2"/>
      </rPr>
      <t>a</t>
    </r>
  </si>
  <si>
    <t>T</t>
  </si>
  <si>
    <t>prumer=</t>
  </si>
  <si>
    <t>s(n-1)=</t>
  </si>
  <si>
    <t>s.e.m=</t>
  </si>
  <si>
    <t>L1=</t>
  </si>
  <si>
    <t>L2=</t>
  </si>
  <si>
    <t>příklady výpočtů intervalu spolehlivosti</t>
  </si>
  <si>
    <t>normálně rozděleno?</t>
  </si>
  <si>
    <t>IS dle Studenta</t>
  </si>
  <si>
    <t>nenormálně?: indexy</t>
  </si>
  <si>
    <t>http://perfeval.epfl.ch</t>
  </si>
  <si>
    <t>pro opakované spojité hodnoty normálně rozdělené</t>
  </si>
  <si>
    <t>se hodnota počítá kolem arit. průměru ("mean")</t>
  </si>
  <si>
    <t>SEM</t>
  </si>
  <si>
    <t xml:space="preserve"> =L1</t>
  </si>
  <si>
    <t xml:space="preserve"> =L2</t>
  </si>
  <si>
    <t xml:space="preserve">pro ne-normálně rozdělené spojité hodnoty se uvádí CI kolem mediánu; </t>
  </si>
  <si>
    <t xml:space="preserve">hledají se indexy </t>
  </si>
  <si>
    <t>Stanovte 95% interval spolehlivosti mediánu populace pro oba dva výběrové soubory A  a B.</t>
  </si>
  <si>
    <t>Z nich 39 trpělo astmatem. Jaký je výskyt astmatu v populaci?</t>
  </si>
  <si>
    <t xml:space="preserve">V průmyslové odpadní vodě objemu 1000 ml byl polarograficky zjištěn zinek v množství: 150 μg, 142 μg, 148 μg, 134 μg, 144 μg, 140 μg, 144 μg, 139 μg, 146 μg, 139 μg, 138 μg, 146 μg. </t>
  </si>
  <si>
    <t>Vypočtěte směrodatnou odchylku s a interval spolehlivosti s pravděpodobností 95% (α = 0,05).</t>
  </si>
  <si>
    <t xml:space="preserve"> prům</t>
  </si>
  <si>
    <t>sm.odch</t>
  </si>
  <si>
    <t>50 náhodných čísel řádků</t>
  </si>
  <si>
    <t>se(p)=</t>
  </si>
  <si>
    <t>sem=</t>
  </si>
  <si>
    <t>malý soubor</t>
  </si>
  <si>
    <t>j=</t>
  </si>
  <si>
    <t>k=</t>
  </si>
  <si>
    <t>seřazeno</t>
  </si>
  <si>
    <t>95% IS</t>
  </si>
  <si>
    <t>hodnoty z B</t>
  </si>
  <si>
    <t>hodnoty z I</t>
  </si>
  <si>
    <t xml:space="preserve"> =t.inv.2T</t>
  </si>
  <si>
    <t xml:space="preserve">   počet 1</t>
  </si>
  <si>
    <t>z gen.</t>
  </si>
  <si>
    <t>normálně rozdělená populace</t>
  </si>
  <si>
    <t>binomicky rozdělená populace</t>
  </si>
  <si>
    <t>např. pacient lékaře s obezitou = 1</t>
  </si>
  <si>
    <t>pacient lékaře bez obezity = 0</t>
  </si>
  <si>
    <t>Studentův koeficient</t>
  </si>
  <si>
    <t>zaokr.celé</t>
  </si>
  <si>
    <t>např. hladina léčiva v krvi (umol/L)</t>
  </si>
  <si>
    <t>Která z těchto 55 hodnot je odlehlá?</t>
  </si>
  <si>
    <t xml:space="preserve"> = v předchozím příkladu jsme použili MVH a vyloučili největší hodnotu 1699</t>
  </si>
  <si>
    <t xml:space="preserve"> průměr</t>
  </si>
  <si>
    <t xml:space="preserve"> =T.INV.2T(0.05;N-1)</t>
  </si>
  <si>
    <t>Lékař vybral náhodný vzorek 215 žen ze svého registru.</t>
  </si>
  <si>
    <t>v krabici je....</t>
  </si>
  <si>
    <t>funkce =quartil.inc()</t>
  </si>
  <si>
    <t>MVH, Vnitřní hradby, vnější hradby</t>
  </si>
  <si>
    <t>nyní použijeme Grubbsův test</t>
  </si>
  <si>
    <t xml:space="preserve"> směrodatná odchylka</t>
  </si>
  <si>
    <t>závěr:</t>
  </si>
  <si>
    <t>V daném výběrovém souboru ....</t>
  </si>
  <si>
    <t>m (kg)</t>
  </si>
  <si>
    <t xml:space="preserve">Zjistěte, zda-li je některá hodnota odlehlá. </t>
  </si>
  <si>
    <t>Q1,2=</t>
  </si>
  <si>
    <t>Q29,30=</t>
  </si>
  <si>
    <t>metoda vnitřních/vnějších hradeb</t>
  </si>
  <si>
    <t>zaokrouhlujeme na 2 platné číslice směrodatné odchylky</t>
  </si>
  <si>
    <t>Co je to interval spolehlivosti průměru? "Confidence interval" je oblast, kde 95% opakovaných měření nalezne skutečnou průměrnou hodnotu</t>
  </si>
  <si>
    <t>při všech možných kombinacích výběrů z dané populace.</t>
  </si>
  <si>
    <t>t(0.05;st.v.)</t>
  </si>
  <si>
    <t>(A) j=</t>
  </si>
  <si>
    <t>(A) k=</t>
  </si>
  <si>
    <t>(B)  k=</t>
  </si>
  <si>
    <t>Vylučování odlehlých výsledků</t>
  </si>
  <si>
    <t>Najdi odlehlé hodnoty pomocí Grubbsova testu</t>
  </si>
  <si>
    <t>dolní IS</t>
  </si>
  <si>
    <t>horní IS</t>
  </si>
  <si>
    <t>s.e.m.</t>
  </si>
  <si>
    <t>sm.odchylka</t>
  </si>
  <si>
    <t>Q-Q graf</t>
  </si>
  <si>
    <t>normsinv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</si>
</sst>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%"/>
    <numFmt numFmtId="167" formatCode="0.00000"/>
    <numFmt numFmtId="168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indexed="8"/>
      <name val="Symbol"/>
      <family val="1"/>
      <charset val="2"/>
    </font>
    <font>
      <sz val="8"/>
      <color rgb="FF000000"/>
      <name val="Verdana"/>
      <family val="2"/>
      <charset val="238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top"/>
    </xf>
    <xf numFmtId="9" fontId="10" fillId="0" borderId="0" applyFont="0" applyFill="0" applyBorder="0" applyAlignment="0" applyProtection="0"/>
    <xf numFmtId="0" fontId="3" fillId="0" borderId="0"/>
    <xf numFmtId="0" fontId="9" fillId="0" borderId="0">
      <alignment vertical="top"/>
    </xf>
  </cellStyleXfs>
  <cellXfs count="72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4" fillId="0" borderId="0" xfId="0" applyFont="1"/>
    <xf numFmtId="0" fontId="6" fillId="0" borderId="0" xfId="0" applyFont="1"/>
    <xf numFmtId="0" fontId="0" fillId="2" borderId="0" xfId="0" applyFill="1"/>
    <xf numFmtId="0" fontId="4" fillId="0" borderId="0" xfId="0" applyFont="1" applyAlignment="1">
      <alignment horizontal="center"/>
    </xf>
    <xf numFmtId="0" fontId="7" fillId="0" borderId="0" xfId="1"/>
    <xf numFmtId="0" fontId="8" fillId="0" borderId="0" xfId="0" applyFont="1" applyAlignment="1">
      <alignment horizontal="center"/>
    </xf>
    <xf numFmtId="0" fontId="5" fillId="0" borderId="0" xfId="0" applyFont="1"/>
    <xf numFmtId="0" fontId="0" fillId="3" borderId="0" xfId="0" applyFill="1"/>
    <xf numFmtId="2" fontId="0" fillId="0" borderId="0" xfId="0" applyNumberFormat="1"/>
    <xf numFmtId="164" fontId="5" fillId="0" borderId="0" xfId="0" applyNumberFormat="1" applyFont="1"/>
    <xf numFmtId="0" fontId="0" fillId="4" borderId="0" xfId="0" applyFill="1"/>
    <xf numFmtId="0" fontId="6" fillId="4" borderId="0" xfId="0" applyFont="1" applyFill="1"/>
    <xf numFmtId="0" fontId="0" fillId="4" borderId="0" xfId="0" applyFill="1" applyAlignment="1">
      <alignment horizontal="right"/>
    </xf>
    <xf numFmtId="0" fontId="4" fillId="3" borderId="0" xfId="0" applyFont="1" applyFill="1"/>
    <xf numFmtId="0" fontId="0" fillId="0" borderId="0" xfId="0" applyAlignment="1">
      <alignment horizontal="left"/>
    </xf>
    <xf numFmtId="0" fontId="8" fillId="0" borderId="0" xfId="0" applyFont="1"/>
    <xf numFmtId="165" fontId="0" fillId="0" borderId="0" xfId="0" applyNumberFormat="1"/>
    <xf numFmtId="166" fontId="0" fillId="0" borderId="0" xfId="6" applyNumberFormat="1" applyFont="1"/>
    <xf numFmtId="0" fontId="5" fillId="0" borderId="0" xfId="0" applyFont="1" applyAlignment="1">
      <alignment horizontal="right"/>
    </xf>
    <xf numFmtId="167" fontId="0" fillId="0" borderId="0" xfId="0" applyNumberFormat="1"/>
    <xf numFmtId="0" fontId="0" fillId="5" borderId="0" xfId="0" applyFill="1"/>
    <xf numFmtId="2" fontId="0" fillId="2" borderId="0" xfId="0" applyNumberFormat="1" applyFill="1"/>
    <xf numFmtId="0" fontId="11" fillId="0" borderId="0" xfId="7" applyFont="1" applyFill="1" applyBorder="1"/>
    <xf numFmtId="0" fontId="3" fillId="0" borderId="0" xfId="7"/>
    <xf numFmtId="0" fontId="12" fillId="0" borderId="0" xfId="7" applyFont="1" applyFill="1" applyBorder="1" applyAlignment="1">
      <alignment horizontal="center" wrapText="1" readingOrder="1"/>
    </xf>
    <xf numFmtId="0" fontId="4" fillId="0" borderId="0" xfId="7" applyFont="1" applyAlignment="1">
      <alignment vertical="center"/>
    </xf>
    <xf numFmtId="165" fontId="12" fillId="0" borderId="0" xfId="7" applyNumberFormat="1" applyFont="1" applyFill="1" applyBorder="1" applyAlignment="1">
      <alignment horizontal="center" wrapText="1" readingOrder="1"/>
    </xf>
    <xf numFmtId="0" fontId="3" fillId="0" borderId="2" xfId="7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4" xfId="7" applyFont="1" applyBorder="1" applyAlignment="1">
      <alignment horizontal="center"/>
    </xf>
    <xf numFmtId="0" fontId="3" fillId="0" borderId="5" xfId="7" applyBorder="1" applyAlignment="1">
      <alignment horizontal="center"/>
    </xf>
    <xf numFmtId="0" fontId="4" fillId="0" borderId="6" xfId="7" applyFont="1" applyBorder="1" applyAlignment="1">
      <alignment horizontal="center"/>
    </xf>
    <xf numFmtId="164" fontId="3" fillId="0" borderId="5" xfId="7" applyNumberFormat="1" applyBorder="1" applyAlignment="1">
      <alignment horizontal="center"/>
    </xf>
    <xf numFmtId="0" fontId="4" fillId="0" borderId="7" xfId="7" applyFont="1" applyBorder="1" applyAlignment="1">
      <alignment horizontal="center"/>
    </xf>
    <xf numFmtId="0" fontId="3" fillId="0" borderId="1" xfId="7" applyBorder="1" applyAlignment="1">
      <alignment horizontal="center"/>
    </xf>
    <xf numFmtId="0" fontId="14" fillId="0" borderId="0" xfId="0" applyFont="1"/>
    <xf numFmtId="168" fontId="0" fillId="6" borderId="0" xfId="0" applyNumberFormat="1" applyFill="1"/>
    <xf numFmtId="0" fontId="0" fillId="6" borderId="0" xfId="0" applyFill="1"/>
    <xf numFmtId="0" fontId="11" fillId="0" borderId="0" xfId="0" applyFont="1" applyAlignment="1">
      <alignment horizontal="center"/>
    </xf>
    <xf numFmtId="0" fontId="5" fillId="6" borderId="0" xfId="0" applyFont="1" applyFill="1" applyAlignment="1">
      <alignment horizontal="center"/>
    </xf>
    <xf numFmtId="2" fontId="5" fillId="6" borderId="0" xfId="0" applyNumberFormat="1" applyFont="1" applyFill="1"/>
    <xf numFmtId="9" fontId="0" fillId="6" borderId="0" xfId="6" applyFont="1" applyFill="1"/>
    <xf numFmtId="165" fontId="0" fillId="7" borderId="0" xfId="0" applyNumberFormat="1" applyFill="1"/>
    <xf numFmtId="0" fontId="0" fillId="7" borderId="0" xfId="0" applyFill="1"/>
    <xf numFmtId="1" fontId="0" fillId="7" borderId="0" xfId="0" applyNumberFormat="1" applyFill="1"/>
    <xf numFmtId="165" fontId="0" fillId="0" borderId="0" xfId="0" applyNumberFormat="1" applyFill="1"/>
    <xf numFmtId="165" fontId="4" fillId="7" borderId="0" xfId="0" applyNumberFormat="1" applyFont="1" applyFill="1"/>
    <xf numFmtId="0" fontId="6" fillId="7" borderId="0" xfId="0" applyFont="1" applyFill="1"/>
    <xf numFmtId="2" fontId="15" fillId="0" borderId="0" xfId="0" applyNumberFormat="1" applyFont="1"/>
    <xf numFmtId="0" fontId="0" fillId="0" borderId="0" xfId="0" applyBorder="1"/>
    <xf numFmtId="164" fontId="5" fillId="7" borderId="0" xfId="0" applyNumberFormat="1" applyFont="1" applyFill="1"/>
    <xf numFmtId="0" fontId="4" fillId="7" borderId="0" xfId="0" applyFont="1" applyFill="1"/>
    <xf numFmtId="0" fontId="5" fillId="3" borderId="0" xfId="0" applyFont="1" applyFill="1"/>
    <xf numFmtId="0" fontId="0" fillId="0" borderId="8" xfId="0" applyBorder="1"/>
    <xf numFmtId="0" fontId="4" fillId="0" borderId="0" xfId="0" applyFont="1" applyAlignment="1">
      <alignment horizontal="right"/>
    </xf>
    <xf numFmtId="0" fontId="4" fillId="7" borderId="0" xfId="0" applyFont="1" applyFill="1" applyAlignment="1">
      <alignment horizontal="right"/>
    </xf>
    <xf numFmtId="2" fontId="6" fillId="7" borderId="0" xfId="0" applyNumberFormat="1" applyFont="1" applyFill="1"/>
    <xf numFmtId="0" fontId="4" fillId="6" borderId="0" xfId="0" applyFont="1" applyFill="1"/>
    <xf numFmtId="0" fontId="2" fillId="0" borderId="0" xfId="0" applyFont="1"/>
    <xf numFmtId="0" fontId="16" fillId="0" borderId="0" xfId="0" applyFont="1"/>
    <xf numFmtId="0" fontId="1" fillId="0" borderId="0" xfId="7" applyFont="1"/>
    <xf numFmtId="165" fontId="3" fillId="0" borderId="0" xfId="7" applyNumberFormat="1"/>
    <xf numFmtId="0" fontId="17" fillId="0" borderId="0" xfId="7" applyFont="1"/>
    <xf numFmtId="164" fontId="3" fillId="0" borderId="0" xfId="7" applyNumberFormat="1"/>
    <xf numFmtId="1" fontId="3" fillId="0" borderId="0" xfId="7" applyNumberFormat="1"/>
    <xf numFmtId="1" fontId="4" fillId="0" borderId="0" xfId="7" applyNumberFormat="1" applyFont="1"/>
    <xf numFmtId="0" fontId="4" fillId="0" borderId="0" xfId="7" applyFont="1"/>
    <xf numFmtId="0" fontId="0" fillId="0" borderId="0" xfId="0" applyAlignment="1">
      <alignment horizontal="center"/>
    </xf>
    <xf numFmtId="0" fontId="1" fillId="0" borderId="0" xfId="7" applyFont="1" applyAlignment="1">
      <alignment horizontal="center"/>
    </xf>
  </cellXfs>
  <cellStyles count="9">
    <cellStyle name="Hypertextový odkaz" xfId="1" builtinId="8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normální 3 2" xfId="8" xr:uid="{00000000-0005-0000-0000-000005000000}"/>
    <cellStyle name="Normální 4" xfId="7" xr:uid="{00000000-0005-0000-0000-000006000000}"/>
    <cellStyle name="Procenta" xfId="6" builtinId="5"/>
    <cellStyle name="Procenta 2" xfId="4" xr:uid="{00000000-0005-0000-0000-000008000000}"/>
  </cellStyles>
  <dxfs count="0"/>
  <tableStyles count="0" defaultTableStyle="TableStyleMedium2" defaultPivotStyle="PivotStyleMedium9"/>
  <colors>
    <mruColors>
      <color rgb="FF8EFAF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9" Type="http://schemas.openxmlformats.org/officeDocument/2006/relationships/customXml" Target="../ink/ink3.xml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5" Type="http://schemas.openxmlformats.org/officeDocument/2006/relationships/customXml" Target="../ink/ink2.xml"/><Relationship Id="rId38" Type="http://schemas.openxmlformats.org/officeDocument/2006/relationships/image" Target="../media/image28.png"/><Relationship Id="rId2" Type="http://schemas.openxmlformats.org/officeDocument/2006/relationships/image" Target="../media/image6.png"/><Relationship Id="rId1" Type="http://schemas.openxmlformats.org/officeDocument/2006/relationships/image" Target="../media/image3.png"/><Relationship Id="rId6" Type="http://schemas.openxmlformats.org/officeDocument/2006/relationships/image" Target="../media/image10.png"/><Relationship Id="rId24" Type="http://schemas.openxmlformats.org/officeDocument/2006/relationships/image" Target="../media/image21.png"/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9" Type="http://schemas.openxmlformats.org/officeDocument/2006/relationships/customXml" Target="../ink/ink1.xml"/></Relationships>
</file>

<file path=xl/drawings/_rels/drawing3.xml.rels><?xml version="1.0" encoding="UTF-8" standalone="yes"?>
<Relationships xmlns="http://schemas.openxmlformats.org/package/2006/relationships"><Relationship Id="rId18" Type="http://schemas.openxmlformats.org/officeDocument/2006/relationships/customXml" Target="../ink/ink5.xml"/><Relationship Id="rId3" Type="http://schemas.openxmlformats.org/officeDocument/2006/relationships/customXml" Target="../ink/ink4.xml"/><Relationship Id="rId17" Type="http://schemas.openxmlformats.org/officeDocument/2006/relationships/image" Target="../media/image39.png"/><Relationship Id="rId2" Type="http://schemas.openxmlformats.org/officeDocument/2006/relationships/image" Target="../media/image13.png"/><Relationship Id="rId1" Type="http://schemas.openxmlformats.org/officeDocument/2006/relationships/image" Target="../media/image10.png"/><Relationship Id="rId36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4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512532</xdr:colOff>
      <xdr:row>4</xdr:row>
      <xdr:rowOff>163002</xdr:rowOff>
    </xdr:from>
    <xdr:to>
      <xdr:col>10</xdr:col>
      <xdr:colOff>339259</xdr:colOff>
      <xdr:row>30</xdr:row>
      <xdr:rowOff>10271</xdr:rowOff>
    </xdr:to>
    <xdr:pic>
      <xdr:nvPicPr>
        <xdr:cNvPr id="2" name="Obrázek 1" descr="SouvisejÃ­cÃ­ obrÃ¡ze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474061" y="2367833"/>
          <a:ext cx="4602149" cy="1655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242830</xdr:colOff>
      <xdr:row>35</xdr:row>
      <xdr:rowOff>42387</xdr:rowOff>
    </xdr:from>
    <xdr:to>
      <xdr:col>7</xdr:col>
      <xdr:colOff>545020</xdr:colOff>
      <xdr:row>38</xdr:row>
      <xdr:rowOff>42388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8159"/>
        <a:stretch/>
      </xdr:blipFill>
      <xdr:spPr>
        <a:xfrm>
          <a:off x="2101430" y="6355354"/>
          <a:ext cx="2945010" cy="541113"/>
        </a:xfrm>
        <a:prstGeom prst="rect">
          <a:avLst/>
        </a:prstGeom>
      </xdr:spPr>
    </xdr:pic>
    <xdr:clientData/>
  </xdr:twoCellAnchor>
  <xdr:twoCellAnchor editAs="oneCell">
    <xdr:from>
      <xdr:col>17</xdr:col>
      <xdr:colOff>399516</xdr:colOff>
      <xdr:row>35</xdr:row>
      <xdr:rowOff>31018</xdr:rowOff>
    </xdr:from>
    <xdr:to>
      <xdr:col>20</xdr:col>
      <xdr:colOff>290467</xdr:colOff>
      <xdr:row>66</xdr:row>
      <xdr:rowOff>126274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9127676" y="8312580"/>
          <a:ext cx="5686742" cy="1749551"/>
        </a:xfrm>
        <a:prstGeom prst="rect">
          <a:avLst/>
        </a:prstGeom>
      </xdr:spPr>
    </xdr:pic>
    <xdr:clientData/>
  </xdr:twoCellAnchor>
  <xdr:twoCellAnchor editAs="oneCell">
    <xdr:from>
      <xdr:col>5</xdr:col>
      <xdr:colOff>236220</xdr:colOff>
      <xdr:row>98</xdr:row>
      <xdr:rowOff>45720</xdr:rowOff>
    </xdr:from>
    <xdr:to>
      <xdr:col>10</xdr:col>
      <xdr:colOff>407268</xdr:colOff>
      <xdr:row>104</xdr:row>
      <xdr:rowOff>119869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51860" y="17967960"/>
          <a:ext cx="3219048" cy="1171429"/>
        </a:xfrm>
        <a:prstGeom prst="rect">
          <a:avLst/>
        </a:prstGeom>
      </xdr:spPr>
    </xdr:pic>
    <xdr:clientData/>
  </xdr:twoCellAnchor>
  <xdr:twoCellAnchor editAs="oneCell">
    <xdr:from>
      <xdr:col>7</xdr:col>
      <xdr:colOff>569344</xdr:colOff>
      <xdr:row>35</xdr:row>
      <xdr:rowOff>94890</xdr:rowOff>
    </xdr:from>
    <xdr:to>
      <xdr:col>11</xdr:col>
      <xdr:colOff>189781</xdr:colOff>
      <xdr:row>47</xdr:row>
      <xdr:rowOff>94889</xdr:rowOff>
    </xdr:to>
    <xdr:pic>
      <xdr:nvPicPr>
        <xdr:cNvPr id="7" name="Obrázek 6" descr="ericywong | DataViz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959" y="6435305"/>
          <a:ext cx="2104845" cy="217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470531</xdr:colOff>
      <xdr:row>50</xdr:row>
      <xdr:rowOff>47053</xdr:rowOff>
    </xdr:from>
    <xdr:to>
      <xdr:col>16</xdr:col>
      <xdr:colOff>144441</xdr:colOff>
      <xdr:row>58</xdr:row>
      <xdr:rowOff>144388</xdr:rowOff>
    </xdr:to>
    <xdr:pic>
      <xdr:nvPicPr>
        <xdr:cNvPr id="8" name="Obrázek 7" descr="VÃ½sledek obrÃ¡zku pro explanation box plot animatio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485" y="9065578"/>
          <a:ext cx="4630177" cy="1540299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11</xdr:col>
      <xdr:colOff>599142</xdr:colOff>
      <xdr:row>35</xdr:row>
      <xdr:rowOff>25881</xdr:rowOff>
    </xdr:from>
    <xdr:to>
      <xdr:col>17</xdr:col>
      <xdr:colOff>150658</xdr:colOff>
      <xdr:row>41</xdr:row>
      <xdr:rowOff>99247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8696" y="6338848"/>
          <a:ext cx="3268717" cy="1155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243841</xdr:colOff>
      <xdr:row>31</xdr:row>
      <xdr:rowOff>110319</xdr:rowOff>
    </xdr:from>
    <xdr:to>
      <xdr:col>12</xdr:col>
      <xdr:colOff>365760</xdr:colOff>
      <xdr:row>41</xdr:row>
      <xdr:rowOff>53029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2641" y="5779599"/>
          <a:ext cx="5608319" cy="17715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247381</xdr:colOff>
      <xdr:row>92</xdr:row>
      <xdr:rowOff>17891</xdr:rowOff>
    </xdr:from>
    <xdr:to>
      <xdr:col>9</xdr:col>
      <xdr:colOff>347589</xdr:colOff>
      <xdr:row>105</xdr:row>
      <xdr:rowOff>48371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4581" y="16842851"/>
          <a:ext cx="1319408" cy="2407920"/>
        </a:xfrm>
        <a:prstGeom prst="rect">
          <a:avLst/>
        </a:prstGeom>
      </xdr:spPr>
    </xdr:pic>
    <xdr:clientData/>
  </xdr:twoCellAnchor>
  <xdr:twoCellAnchor editAs="oneCell">
    <xdr:from>
      <xdr:col>9</xdr:col>
      <xdr:colOff>398510</xdr:colOff>
      <xdr:row>120</xdr:row>
      <xdr:rowOff>110549</xdr:rowOff>
    </xdr:from>
    <xdr:to>
      <xdr:col>11</xdr:col>
      <xdr:colOff>173432</xdr:colOff>
      <xdr:row>143</xdr:row>
      <xdr:rowOff>118170</xdr:rowOff>
    </xdr:to>
    <xdr:pic>
      <xdr:nvPicPr>
        <xdr:cNvPr id="4" name="Obrázek 3" descr="C:\Users\PC\AppData\Local\Temp\SNAGHTML26054cf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469" y="21755009"/>
          <a:ext cx="1013988" cy="4156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301689</xdr:colOff>
      <xdr:row>45</xdr:row>
      <xdr:rowOff>165269</xdr:rowOff>
    </xdr:from>
    <xdr:to>
      <xdr:col>16</xdr:col>
      <xdr:colOff>324548</xdr:colOff>
      <xdr:row>60</xdr:row>
      <xdr:rowOff>65602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08714" y="8281942"/>
          <a:ext cx="3120527" cy="2605890"/>
        </a:xfrm>
        <a:prstGeom prst="rect">
          <a:avLst/>
        </a:prstGeom>
      </xdr:spPr>
    </xdr:pic>
    <xdr:clientData/>
  </xdr:twoCellAnchor>
  <xdr:twoCellAnchor editAs="oneCell">
    <xdr:from>
      <xdr:col>9</xdr:col>
      <xdr:colOff>546226</xdr:colOff>
      <xdr:row>94</xdr:row>
      <xdr:rowOff>68580</xdr:rowOff>
    </xdr:from>
    <xdr:to>
      <xdr:col>13</xdr:col>
      <xdr:colOff>342900</xdr:colOff>
      <xdr:row>104</xdr:row>
      <xdr:rowOff>45720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32626" y="17259300"/>
          <a:ext cx="2235074" cy="1805940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</xdr:colOff>
      <xdr:row>7</xdr:row>
      <xdr:rowOff>91440</xdr:rowOff>
    </xdr:from>
    <xdr:to>
      <xdr:col>8</xdr:col>
      <xdr:colOff>529424</xdr:colOff>
      <xdr:row>10</xdr:row>
      <xdr:rowOff>138180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312920" y="1371600"/>
          <a:ext cx="1093304" cy="5953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0</xdr:colOff>
      <xdr:row>48</xdr:row>
      <xdr:rowOff>0</xdr:rowOff>
    </xdr:from>
    <xdr:to>
      <xdr:col>10</xdr:col>
      <xdr:colOff>483704</xdr:colOff>
      <xdr:row>51</xdr:row>
      <xdr:rowOff>46740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486400" y="8778240"/>
          <a:ext cx="1093304" cy="5953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282316</xdr:colOff>
      <xdr:row>66</xdr:row>
      <xdr:rowOff>125476</xdr:rowOff>
    </xdr:from>
    <xdr:to>
      <xdr:col>7</xdr:col>
      <xdr:colOff>146487</xdr:colOff>
      <xdr:row>69</xdr:row>
      <xdr:rowOff>172215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372141" y="12029929"/>
          <a:ext cx="1103238" cy="5878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547223</xdr:colOff>
      <xdr:row>61</xdr:row>
      <xdr:rowOff>174821</xdr:rowOff>
    </xdr:from>
    <xdr:to>
      <xdr:col>10</xdr:col>
      <xdr:colOff>459755</xdr:colOff>
      <xdr:row>85</xdr:row>
      <xdr:rowOff>35508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62365"/>
        <a:stretch/>
      </xdr:blipFill>
      <xdr:spPr>
        <a:xfrm>
          <a:off x="5495648" y="11177421"/>
          <a:ext cx="1151600" cy="41895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13</xdr:col>
      <xdr:colOff>184850</xdr:colOff>
      <xdr:row>188</xdr:row>
      <xdr:rowOff>165163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8260136"/>
          <a:ext cx="8250548" cy="5962114"/>
        </a:xfrm>
        <a:prstGeom prst="rect">
          <a:avLst/>
        </a:prstGeom>
      </xdr:spPr>
    </xdr:pic>
    <xdr:clientData/>
  </xdr:twoCellAnchor>
  <xdr:twoCellAnchor editAs="oneCell">
    <xdr:from>
      <xdr:col>10</xdr:col>
      <xdr:colOff>81187</xdr:colOff>
      <xdr:row>67</xdr:row>
      <xdr:rowOff>167633</xdr:rowOff>
    </xdr:from>
    <xdr:to>
      <xdr:col>10</xdr:col>
      <xdr:colOff>92707</xdr:colOff>
      <xdr:row>67</xdr:row>
      <xdr:rowOff>172313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37" name="Rukopis 36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14:cNvPr>
            <xdr14:cNvContentPartPr/>
          </xdr14:nvContentPartPr>
          <xdr14:nvPr macro=""/>
          <xdr14:xfrm>
            <a:off x="6268680" y="12252457"/>
            <a:ext cx="11520" cy="4680"/>
          </xdr14:xfrm>
        </xdr:contentPart>
      </mc:Choice>
      <mc:Fallback xmlns="">
        <xdr:pic>
          <xdr:nvPicPr>
            <xdr:cNvPr id="37" name="Rukopis 36">
              <a:extLst>
                <a:ext uri="{FF2B5EF4-FFF2-40B4-BE49-F238E27FC236}">
                  <a16:creationId xmlns:a16="http://schemas.microsoft.com/office/drawing/2014/main" id="{228C6809-B9F6-4103-94E9-0DCEBD917118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6260040" y="12243817"/>
              <a:ext cx="29160" cy="22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85867</xdr:colOff>
      <xdr:row>135</xdr:row>
      <xdr:rowOff>157830</xdr:rowOff>
    </xdr:from>
    <xdr:to>
      <xdr:col>10</xdr:col>
      <xdr:colOff>86227</xdr:colOff>
      <xdr:row>135</xdr:row>
      <xdr:rowOff>158190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02" name="Rukopis 101">
              <a:extLst>
                <a:ext uri="{FF2B5EF4-FFF2-40B4-BE49-F238E27FC236}">
                  <a16:creationId xmlns:a16="http://schemas.microsoft.com/office/drawing/2014/main" id="{00000000-0008-0000-0100-000066000000}"/>
                </a:ext>
              </a:extLst>
            </xdr14:cNvPr>
            <xdr14:cNvContentPartPr/>
          </xdr14:nvContentPartPr>
          <xdr14:nvPr macro=""/>
          <xdr14:xfrm>
            <a:off x="6273360" y="24507847"/>
            <a:ext cx="360" cy="360"/>
          </xdr14:xfrm>
        </xdr:contentPart>
      </mc:Choice>
      <mc:Fallback xmlns="">
        <xdr:pic>
          <xdr:nvPicPr>
            <xdr:cNvPr id="102" name="Rukopis 101">
              <a:extLst>
                <a:ext uri="{FF2B5EF4-FFF2-40B4-BE49-F238E27FC236}">
                  <a16:creationId xmlns:a16="http://schemas.microsoft.com/office/drawing/2014/main" id="{F3AB73A9-7686-44C5-B905-A95E355C836B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6264360" y="2449884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392813</xdr:colOff>
      <xdr:row>141</xdr:row>
      <xdr:rowOff>36807</xdr:rowOff>
    </xdr:from>
    <xdr:to>
      <xdr:col>2</xdr:col>
      <xdr:colOff>393173</xdr:colOff>
      <xdr:row>141</xdr:row>
      <xdr:rowOff>37167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108" name="Rukopis 107">
              <a:extLst>
                <a:ext uri="{FF2B5EF4-FFF2-40B4-BE49-F238E27FC236}">
                  <a16:creationId xmlns:a16="http://schemas.microsoft.com/office/drawing/2014/main" id="{00000000-0008-0000-0100-00006C000000}"/>
                </a:ext>
              </a:extLst>
            </xdr14:cNvPr>
            <xdr14:cNvContentPartPr/>
          </xdr14:nvContentPartPr>
          <xdr14:nvPr macro=""/>
          <xdr14:xfrm>
            <a:off x="1631880" y="25469047"/>
            <a:ext cx="360" cy="360"/>
          </xdr14:xfrm>
        </xdr:contentPart>
      </mc:Choice>
      <mc:Fallback xmlns="">
        <xdr:pic>
          <xdr:nvPicPr>
            <xdr:cNvPr id="108" name="Rukopis 107">
              <a:extLst>
                <a:ext uri="{FF2B5EF4-FFF2-40B4-BE49-F238E27FC236}">
                  <a16:creationId xmlns:a16="http://schemas.microsoft.com/office/drawing/2014/main" id="{028937B2-24DA-4B03-983B-67E206DB459F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1623240" y="2546040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241491</xdr:colOff>
      <xdr:row>4</xdr:row>
      <xdr:rowOff>264279</xdr:rowOff>
    </xdr:from>
    <xdr:to>
      <xdr:col>6</xdr:col>
      <xdr:colOff>89091</xdr:colOff>
      <xdr:row>7</xdr:row>
      <xdr:rowOff>48957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1316" y="985761"/>
          <a:ext cx="1070982" cy="6159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824388</xdr:colOff>
      <xdr:row>19</xdr:row>
      <xdr:rowOff>138937</xdr:rowOff>
    </xdr:from>
    <xdr:to>
      <xdr:col>4</xdr:col>
      <xdr:colOff>178593</xdr:colOff>
      <xdr:row>22</xdr:row>
      <xdr:rowOff>37640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4388" y="4044351"/>
          <a:ext cx="2444030" cy="439815"/>
        </a:xfrm>
        <a:prstGeom prst="rect">
          <a:avLst/>
        </a:prstGeom>
      </xdr:spPr>
    </xdr:pic>
    <xdr:clientData/>
  </xdr:twoCellAnchor>
  <xdr:twoCellAnchor editAs="oneCell">
    <xdr:from>
      <xdr:col>1</xdr:col>
      <xdr:colOff>123019</xdr:colOff>
      <xdr:row>20</xdr:row>
      <xdr:rowOff>109394</xdr:rowOff>
    </xdr:from>
    <xdr:to>
      <xdr:col>1</xdr:col>
      <xdr:colOff>124099</xdr:colOff>
      <xdr:row>20</xdr:row>
      <xdr:rowOff>123794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9" name="Rukopis 58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14:cNvPr>
            <xdr14:cNvContentPartPr/>
          </xdr14:nvContentPartPr>
          <xdr14:nvPr macro=""/>
          <xdr14:xfrm>
            <a:off x="1056240" y="4132440"/>
            <a:ext cx="1080" cy="14400"/>
          </xdr14:xfrm>
        </xdr:contentPart>
      </mc:Choice>
      <mc:Fallback xmlns="">
        <xdr:pic>
          <xdr:nvPicPr>
            <xdr:cNvPr id="59" name="Rukopis 58">
              <a:extLst>
                <a:ext uri="{FF2B5EF4-FFF2-40B4-BE49-F238E27FC236}">
                  <a16:creationId xmlns:a16="http://schemas.microsoft.com/office/drawing/2014/main" id="{731335F2-AF13-4342-93BD-519150000A62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047240" y="4123800"/>
              <a:ext cx="18720" cy="32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157735</xdr:colOff>
      <xdr:row>43</xdr:row>
      <xdr:rowOff>158904</xdr:rowOff>
    </xdr:from>
    <xdr:to>
      <xdr:col>4</xdr:col>
      <xdr:colOff>158095</xdr:colOff>
      <xdr:row>43</xdr:row>
      <xdr:rowOff>159264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09" name="Rukopis 108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14:cNvPr>
            <xdr14:cNvContentPartPr/>
          </xdr14:nvContentPartPr>
          <xdr14:nvPr macro=""/>
          <xdr14:xfrm>
            <a:off x="3247560" y="8636318"/>
            <a:ext cx="360" cy="360"/>
          </xdr14:xfrm>
        </xdr:contentPart>
      </mc:Choice>
      <mc:Fallback xmlns="">
        <xdr:pic>
          <xdr:nvPicPr>
            <xdr:cNvPr id="109" name="Rukopis 108">
              <a:extLst>
                <a:ext uri="{FF2B5EF4-FFF2-40B4-BE49-F238E27FC236}">
                  <a16:creationId xmlns:a16="http://schemas.microsoft.com/office/drawing/2014/main" id="{714C5F21-04C6-4DB8-BEBB-5998B0F791A0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3238920" y="862767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45721</xdr:colOff>
      <xdr:row>7</xdr:row>
      <xdr:rowOff>125390</xdr:rowOff>
    </xdr:from>
    <xdr:to>
      <xdr:col>10</xdr:col>
      <xdr:colOff>121921</xdr:colOff>
      <xdr:row>10</xdr:row>
      <xdr:rowOff>182785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2521" y="1405550"/>
          <a:ext cx="1295400" cy="6060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345057</xdr:colOff>
          <xdr:row>11</xdr:row>
          <xdr:rowOff>103517</xdr:rowOff>
        </xdr:from>
        <xdr:to>
          <xdr:col>12</xdr:col>
          <xdr:colOff>51758</xdr:colOff>
          <xdr:row>14</xdr:row>
          <xdr:rowOff>60385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556591</xdr:colOff>
      <xdr:row>62</xdr:row>
      <xdr:rowOff>28823</xdr:rowOff>
    </xdr:from>
    <xdr:to>
      <xdr:col>8</xdr:col>
      <xdr:colOff>278295</xdr:colOff>
      <xdr:row>63</xdr:row>
      <xdr:rowOff>68965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925" r="3799" b="-1"/>
        <a:stretch/>
      </xdr:blipFill>
      <xdr:spPr>
        <a:xfrm>
          <a:off x="3604591" y="11367383"/>
          <a:ext cx="1550504" cy="223022"/>
        </a:xfrm>
        <a:prstGeom prst="rect">
          <a:avLst/>
        </a:prstGeom>
      </xdr:spPr>
    </xdr:pic>
    <xdr:clientData/>
  </xdr:twoCellAnchor>
  <xdr:twoCellAnchor editAs="oneCell">
    <xdr:from>
      <xdr:col>4</xdr:col>
      <xdr:colOff>604300</xdr:colOff>
      <xdr:row>65</xdr:row>
      <xdr:rowOff>159025</xdr:rowOff>
    </xdr:from>
    <xdr:to>
      <xdr:col>9</xdr:col>
      <xdr:colOff>270345</xdr:colOff>
      <xdr:row>67</xdr:row>
      <xdr:rowOff>87463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2700" y="12046225"/>
          <a:ext cx="2714045" cy="294198"/>
        </a:xfrm>
        <a:prstGeom prst="rect">
          <a:avLst/>
        </a:prstGeom>
      </xdr:spPr>
    </xdr:pic>
    <xdr:clientData/>
  </xdr:twoCellAnchor>
  <xdr:twoCellAnchor editAs="oneCell">
    <xdr:from>
      <xdr:col>8</xdr:col>
      <xdr:colOff>452232</xdr:colOff>
      <xdr:row>28</xdr:row>
      <xdr:rowOff>61290</xdr:rowOff>
    </xdr:from>
    <xdr:to>
      <xdr:col>13</xdr:col>
      <xdr:colOff>11344</xdr:colOff>
      <xdr:row>41</xdr:row>
      <xdr:rowOff>161399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29032" y="5181930"/>
          <a:ext cx="2607112" cy="24775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99492</xdr:colOff>
      <xdr:row>35</xdr:row>
      <xdr:rowOff>150819</xdr:rowOff>
    </xdr:from>
    <xdr:to>
      <xdr:col>9</xdr:col>
      <xdr:colOff>431421</xdr:colOff>
      <xdr:row>50</xdr:row>
      <xdr:rowOff>23005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6760" y="6491234"/>
          <a:ext cx="2816336" cy="2589507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</xdr:colOff>
      <xdr:row>6</xdr:row>
      <xdr:rowOff>144780</xdr:rowOff>
    </xdr:from>
    <xdr:to>
      <xdr:col>6</xdr:col>
      <xdr:colOff>369776</xdr:colOff>
      <xdr:row>27</xdr:row>
      <xdr:rowOff>60961</xdr:rowOff>
    </xdr:to>
    <xdr:pic>
      <xdr:nvPicPr>
        <xdr:cNvPr id="3" name="Picture 2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424940"/>
          <a:ext cx="1573736" cy="3756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74211</xdr:colOff>
      <xdr:row>75</xdr:row>
      <xdr:rowOff>160020</xdr:rowOff>
    </xdr:from>
    <xdr:to>
      <xdr:col>17</xdr:col>
      <xdr:colOff>405515</xdr:colOff>
      <xdr:row>77</xdr:row>
      <xdr:rowOff>17282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925" r="3799" b="-1"/>
        <a:stretch/>
      </xdr:blipFill>
      <xdr:spPr>
        <a:xfrm>
          <a:off x="9218211" y="13876020"/>
          <a:ext cx="1550504" cy="223022"/>
        </a:xfrm>
        <a:prstGeom prst="rect">
          <a:avLst/>
        </a:prstGeom>
      </xdr:spPr>
    </xdr:pic>
    <xdr:clientData/>
  </xdr:twoCellAnchor>
  <xdr:twoCellAnchor editAs="oneCell">
    <xdr:from>
      <xdr:col>14</xdr:col>
      <xdr:colOff>563880</xdr:colOff>
      <xdr:row>77</xdr:row>
      <xdr:rowOff>137822</xdr:rowOff>
    </xdr:from>
    <xdr:to>
      <xdr:col>18</xdr:col>
      <xdr:colOff>588065</xdr:colOff>
      <xdr:row>79</xdr:row>
      <xdr:rowOff>39002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98280" y="14219582"/>
          <a:ext cx="2462585" cy="2669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422694</xdr:colOff>
          <xdr:row>92</xdr:row>
          <xdr:rowOff>146649</xdr:rowOff>
        </xdr:from>
        <xdr:to>
          <xdr:col>7</xdr:col>
          <xdr:colOff>552091</xdr:colOff>
          <xdr:row>94</xdr:row>
          <xdr:rowOff>146649</xdr:rowOff>
        </xdr:to>
        <xdr:sp macro="" textlink="">
          <xdr:nvSpPr>
            <xdr:cNvPr id="9220" name="Object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5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106680</xdr:colOff>
      <xdr:row>104</xdr:row>
      <xdr:rowOff>99060</xdr:rowOff>
    </xdr:from>
    <xdr:to>
      <xdr:col>13</xdr:col>
      <xdr:colOff>427107</xdr:colOff>
      <xdr:row>118</xdr:row>
      <xdr:rowOff>152400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93080" y="19118580"/>
          <a:ext cx="2758827" cy="261366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9-29T16:48:21.28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32 1 480,'-8'2'65,"-15"8"-65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9-29T16:52:48.65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7271,'0'0'-128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9-29T16:53:36.40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1 1 416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9-29T17:07:12.96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 40 1249,'0'0'1057,"0"0"-480,0 0 704,0 0 417,0 0-385,-3-39-416,3 39-321,0 0-416,0 0 33,0 0-129,0 0-64,0 0-417,0 14-992,3-8 480,-3-6-1313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9-29T20:49:36.7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1 1 769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hyperlink" Target="http://perfeval.epfl.ch/" TargetMode="External"/><Relationship Id="rId5" Type="http://schemas.openxmlformats.org/officeDocument/2006/relationships/image" Target="../media/image14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Relationship Id="rId4" Type="http://schemas.openxmlformats.org/officeDocument/2006/relationships/image" Target="../media/image14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37"/>
  <sheetViews>
    <sheetView zoomScale="110" zoomScaleNormal="110" workbookViewId="0"/>
  </sheetViews>
  <sheetFormatPr defaultRowHeight="14.3" x14ac:dyDescent="0.25"/>
  <cols>
    <col min="5" max="5" width="11.375" bestFit="1" customWidth="1"/>
  </cols>
  <sheetData>
    <row r="1" spans="1:6" x14ac:dyDescent="0.25">
      <c r="A1" s="16" t="s">
        <v>116</v>
      </c>
      <c r="B1" s="10"/>
      <c r="C1" s="10"/>
      <c r="D1" s="10"/>
    </row>
    <row r="4" spans="1:6" x14ac:dyDescent="0.25">
      <c r="A4" s="10" t="s">
        <v>1</v>
      </c>
      <c r="B4" s="10"/>
      <c r="C4" s="10"/>
    </row>
    <row r="5" spans="1:6" x14ac:dyDescent="0.25">
      <c r="D5" s="9" t="s">
        <v>78</v>
      </c>
      <c r="F5" t="s">
        <v>98</v>
      </c>
    </row>
    <row r="6" spans="1:6" x14ac:dyDescent="0.25">
      <c r="A6">
        <v>37</v>
      </c>
      <c r="D6" s="54"/>
      <c r="F6" s="46"/>
    </row>
    <row r="7" spans="1:6" x14ac:dyDescent="0.25">
      <c r="A7">
        <v>47</v>
      </c>
      <c r="D7" s="46"/>
      <c r="F7" s="46"/>
    </row>
    <row r="8" spans="1:6" x14ac:dyDescent="0.25">
      <c r="A8">
        <v>41</v>
      </c>
      <c r="D8" s="46"/>
      <c r="F8" s="46"/>
    </row>
    <row r="9" spans="1:6" x14ac:dyDescent="0.25">
      <c r="A9">
        <v>30</v>
      </c>
      <c r="D9" s="46"/>
      <c r="F9" s="46"/>
    </row>
    <row r="10" spans="1:6" x14ac:dyDescent="0.25">
      <c r="A10">
        <v>68</v>
      </c>
      <c r="D10" s="46"/>
      <c r="F10" s="46"/>
    </row>
    <row r="11" spans="1:6" x14ac:dyDescent="0.25">
      <c r="A11">
        <v>79</v>
      </c>
      <c r="D11" s="46"/>
    </row>
    <row r="12" spans="1:6" x14ac:dyDescent="0.25">
      <c r="A12">
        <v>98</v>
      </c>
      <c r="D12" s="46"/>
    </row>
    <row r="13" spans="1:6" x14ac:dyDescent="0.25">
      <c r="A13">
        <v>87</v>
      </c>
      <c r="D13" s="46"/>
    </row>
    <row r="14" spans="1:6" x14ac:dyDescent="0.25">
      <c r="A14">
        <v>70</v>
      </c>
      <c r="D14" s="46"/>
    </row>
    <row r="15" spans="1:6" x14ac:dyDescent="0.25">
      <c r="A15">
        <v>17</v>
      </c>
      <c r="D15" s="46"/>
    </row>
    <row r="16" spans="1:6" x14ac:dyDescent="0.25">
      <c r="A16">
        <v>68</v>
      </c>
      <c r="D16" s="46"/>
      <c r="E16" s="17" t="s">
        <v>97</v>
      </c>
    </row>
    <row r="17" spans="1:5" x14ac:dyDescent="0.25">
      <c r="A17">
        <v>48</v>
      </c>
      <c r="D17" s="46"/>
      <c r="E17" s="17"/>
    </row>
    <row r="18" spans="1:5" x14ac:dyDescent="0.25">
      <c r="A18">
        <v>65</v>
      </c>
      <c r="D18" s="46"/>
      <c r="E18" s="17"/>
    </row>
    <row r="19" spans="1:5" x14ac:dyDescent="0.25">
      <c r="A19">
        <v>18</v>
      </c>
      <c r="D19" s="46"/>
    </row>
    <row r="20" spans="1:5" x14ac:dyDescent="0.25">
      <c r="A20">
        <v>86</v>
      </c>
      <c r="D20" s="46"/>
    </row>
    <row r="21" spans="1:5" x14ac:dyDescent="0.25">
      <c r="A21">
        <v>83</v>
      </c>
      <c r="D21" s="46"/>
    </row>
    <row r="22" spans="1:5" x14ac:dyDescent="0.25">
      <c r="A22">
        <v>82</v>
      </c>
      <c r="D22" s="46"/>
    </row>
    <row r="23" spans="1:5" x14ac:dyDescent="0.25">
      <c r="A23">
        <v>10</v>
      </c>
      <c r="D23" s="46"/>
    </row>
    <row r="24" spans="1:5" x14ac:dyDescent="0.25">
      <c r="A24">
        <v>84</v>
      </c>
      <c r="D24" s="46"/>
    </row>
    <row r="25" spans="1:5" x14ac:dyDescent="0.25">
      <c r="A25">
        <v>78</v>
      </c>
      <c r="D25" s="46"/>
    </row>
    <row r="26" spans="1:5" x14ac:dyDescent="0.25">
      <c r="A26">
        <v>29</v>
      </c>
      <c r="D26" s="46"/>
    </row>
    <row r="27" spans="1:5" x14ac:dyDescent="0.25">
      <c r="A27">
        <v>18</v>
      </c>
      <c r="D27" s="46"/>
    </row>
    <row r="28" spans="1:5" x14ac:dyDescent="0.25">
      <c r="A28">
        <v>83</v>
      </c>
      <c r="D28" s="46"/>
    </row>
    <row r="29" spans="1:5" x14ac:dyDescent="0.25">
      <c r="A29">
        <v>60</v>
      </c>
      <c r="D29" s="54"/>
    </row>
    <row r="37" spans="1:3" x14ac:dyDescent="0.25">
      <c r="A37" s="10" t="s">
        <v>2</v>
      </c>
      <c r="B37" s="10"/>
      <c r="C37" s="10"/>
    </row>
    <row r="38" spans="1:3" x14ac:dyDescent="0.25">
      <c r="A38" s="10" t="s">
        <v>0</v>
      </c>
      <c r="B38" s="10"/>
      <c r="C38" s="10"/>
    </row>
    <row r="42" spans="1:3" x14ac:dyDescent="0.25">
      <c r="A42">
        <v>7</v>
      </c>
    </row>
    <row r="43" spans="1:3" x14ac:dyDescent="0.25">
      <c r="A43">
        <v>63</v>
      </c>
    </row>
    <row r="44" spans="1:3" x14ac:dyDescent="0.25">
      <c r="A44">
        <v>110</v>
      </c>
    </row>
    <row r="45" spans="1:3" x14ac:dyDescent="0.25">
      <c r="A45">
        <v>69</v>
      </c>
    </row>
    <row r="46" spans="1:3" x14ac:dyDescent="0.25">
      <c r="A46">
        <v>87</v>
      </c>
    </row>
    <row r="47" spans="1:3" x14ac:dyDescent="0.25">
      <c r="A47">
        <v>99</v>
      </c>
    </row>
    <row r="48" spans="1:3" x14ac:dyDescent="0.25">
      <c r="A48">
        <v>62</v>
      </c>
    </row>
    <row r="49" spans="1:1" x14ac:dyDescent="0.25">
      <c r="A49">
        <v>87</v>
      </c>
    </row>
    <row r="50" spans="1:1" x14ac:dyDescent="0.25">
      <c r="A50">
        <v>89</v>
      </c>
    </row>
    <row r="51" spans="1:1" x14ac:dyDescent="0.25">
      <c r="A51">
        <v>45</v>
      </c>
    </row>
    <row r="69" spans="1:14" x14ac:dyDescent="0.25">
      <c r="A69" s="16" t="s">
        <v>99</v>
      </c>
      <c r="B69" s="10"/>
      <c r="C69" s="10"/>
      <c r="D69" s="10"/>
    </row>
    <row r="70" spans="1:14" x14ac:dyDescent="0.25">
      <c r="N70" s="2"/>
    </row>
    <row r="78" spans="1:14" x14ac:dyDescent="0.25">
      <c r="A78" t="s">
        <v>92</v>
      </c>
    </row>
    <row r="81" spans="1:55" x14ac:dyDescent="0.25">
      <c r="A81">
        <v>29</v>
      </c>
      <c r="B81">
        <v>179</v>
      </c>
      <c r="C81">
        <v>180</v>
      </c>
      <c r="D81">
        <v>201</v>
      </c>
      <c r="E81">
        <v>300</v>
      </c>
      <c r="F81">
        <v>301</v>
      </c>
      <c r="G81">
        <v>304</v>
      </c>
      <c r="H81">
        <v>350</v>
      </c>
      <c r="I81">
        <v>399</v>
      </c>
      <c r="J81">
        <v>401</v>
      </c>
      <c r="K81">
        <v>455</v>
      </c>
      <c r="L81">
        <v>501</v>
      </c>
      <c r="M81">
        <v>503</v>
      </c>
      <c r="N81">
        <v>540</v>
      </c>
      <c r="O81">
        <v>543</v>
      </c>
      <c r="P81">
        <v>549</v>
      </c>
      <c r="Q81">
        <v>560</v>
      </c>
      <c r="R81">
        <v>561</v>
      </c>
      <c r="S81">
        <v>562</v>
      </c>
      <c r="T81">
        <v>563</v>
      </c>
      <c r="U81">
        <v>569</v>
      </c>
      <c r="V81">
        <v>570</v>
      </c>
      <c r="W81">
        <v>599</v>
      </c>
      <c r="X81">
        <v>601</v>
      </c>
      <c r="Y81">
        <v>603</v>
      </c>
      <c r="Z81">
        <v>650</v>
      </c>
      <c r="AA81">
        <v>701</v>
      </c>
      <c r="AB81">
        <v>703</v>
      </c>
      <c r="AC81">
        <v>704</v>
      </c>
      <c r="AD81">
        <v>709</v>
      </c>
      <c r="AE81">
        <v>713</v>
      </c>
      <c r="AF81">
        <v>733</v>
      </c>
      <c r="AG81">
        <v>745</v>
      </c>
      <c r="AH81">
        <v>801</v>
      </c>
      <c r="AI81">
        <v>900</v>
      </c>
      <c r="AJ81">
        <v>982</v>
      </c>
      <c r="AK81">
        <v>983</v>
      </c>
      <c r="AL81">
        <v>985</v>
      </c>
      <c r="AM81">
        <v>999</v>
      </c>
      <c r="AN81">
        <v>1001</v>
      </c>
      <c r="AO81">
        <v>1002</v>
      </c>
      <c r="AP81">
        <v>1003</v>
      </c>
      <c r="AQ81">
        <v>1009</v>
      </c>
      <c r="AR81">
        <v>1100</v>
      </c>
      <c r="AS81">
        <v>1101</v>
      </c>
      <c r="AT81">
        <v>1102</v>
      </c>
      <c r="AU81">
        <v>1103</v>
      </c>
      <c r="AV81">
        <v>1109</v>
      </c>
      <c r="AW81">
        <v>1201</v>
      </c>
      <c r="AX81">
        <v>1301</v>
      </c>
      <c r="AY81">
        <v>1399</v>
      </c>
      <c r="AZ81">
        <v>1400</v>
      </c>
      <c r="BA81">
        <v>1501</v>
      </c>
      <c r="BB81">
        <v>1599</v>
      </c>
      <c r="BC81">
        <v>1699</v>
      </c>
    </row>
    <row r="83" spans="1:55" x14ac:dyDescent="0.25">
      <c r="B83" s="46"/>
    </row>
    <row r="84" spans="1:55" x14ac:dyDescent="0.25">
      <c r="B84" s="46"/>
    </row>
    <row r="85" spans="1:55" x14ac:dyDescent="0.25">
      <c r="B85" s="46"/>
    </row>
    <row r="86" spans="1:55" x14ac:dyDescent="0.25">
      <c r="B86" s="46"/>
    </row>
    <row r="87" spans="1:55" x14ac:dyDescent="0.25">
      <c r="B87" s="46"/>
    </row>
    <row r="88" spans="1:55" x14ac:dyDescent="0.25">
      <c r="B88" s="46"/>
    </row>
    <row r="89" spans="1:55" x14ac:dyDescent="0.25">
      <c r="B89" s="46"/>
    </row>
    <row r="90" spans="1:55" x14ac:dyDescent="0.25">
      <c r="B90" s="46"/>
    </row>
    <row r="91" spans="1:55" x14ac:dyDescent="0.25">
      <c r="B91" s="46"/>
    </row>
    <row r="92" spans="1:55" x14ac:dyDescent="0.25">
      <c r="B92" s="46"/>
      <c r="D92" t="s">
        <v>11</v>
      </c>
    </row>
    <row r="93" spans="1:55" x14ac:dyDescent="0.25">
      <c r="B93" s="46"/>
      <c r="D93" t="s">
        <v>12</v>
      </c>
    </row>
    <row r="94" spans="1:55" x14ac:dyDescent="0.25">
      <c r="B94" s="46"/>
      <c r="D94" t="s">
        <v>13</v>
      </c>
    </row>
    <row r="95" spans="1:55" x14ac:dyDescent="0.25">
      <c r="B95" s="46"/>
    </row>
    <row r="96" spans="1:55" x14ac:dyDescent="0.25">
      <c r="B96" s="46"/>
    </row>
    <row r="97" spans="2:4" x14ac:dyDescent="0.25">
      <c r="B97" s="46"/>
    </row>
    <row r="98" spans="2:4" x14ac:dyDescent="0.25">
      <c r="B98" s="46"/>
    </row>
    <row r="99" spans="2:4" x14ac:dyDescent="0.25">
      <c r="B99" s="46"/>
      <c r="D99" t="s">
        <v>14</v>
      </c>
    </row>
    <row r="100" spans="2:4" x14ac:dyDescent="0.25">
      <c r="B100" s="46"/>
      <c r="D100" t="s">
        <v>15</v>
      </c>
    </row>
    <row r="101" spans="2:4" x14ac:dyDescent="0.25">
      <c r="B101" s="46"/>
      <c r="D101" t="s">
        <v>16</v>
      </c>
    </row>
    <row r="102" spans="2:4" x14ac:dyDescent="0.25">
      <c r="B102" s="46"/>
      <c r="D102" t="s">
        <v>17</v>
      </c>
    </row>
    <row r="103" spans="2:4" x14ac:dyDescent="0.25">
      <c r="B103" s="46"/>
    </row>
    <row r="104" spans="2:4" x14ac:dyDescent="0.25">
      <c r="B104" s="46"/>
    </row>
    <row r="105" spans="2:4" x14ac:dyDescent="0.25">
      <c r="B105" s="46"/>
    </row>
    <row r="106" spans="2:4" x14ac:dyDescent="0.25">
      <c r="B106" s="46"/>
    </row>
    <row r="107" spans="2:4" x14ac:dyDescent="0.25">
      <c r="B107" s="46"/>
    </row>
    <row r="108" spans="2:4" x14ac:dyDescent="0.25">
      <c r="B108" s="46"/>
    </row>
    <row r="109" spans="2:4" x14ac:dyDescent="0.25">
      <c r="B109" s="46"/>
    </row>
    <row r="110" spans="2:4" x14ac:dyDescent="0.25">
      <c r="B110" s="46"/>
    </row>
    <row r="111" spans="2:4" x14ac:dyDescent="0.25">
      <c r="B111" s="46"/>
    </row>
    <row r="112" spans="2:4" x14ac:dyDescent="0.25">
      <c r="B112" s="46"/>
    </row>
    <row r="113" spans="2:2" x14ac:dyDescent="0.25">
      <c r="B113" s="46"/>
    </row>
    <row r="114" spans="2:2" x14ac:dyDescent="0.25">
      <c r="B114" s="46"/>
    </row>
    <row r="115" spans="2:2" x14ac:dyDescent="0.25">
      <c r="B115" s="46"/>
    </row>
    <row r="116" spans="2:2" x14ac:dyDescent="0.25">
      <c r="B116" s="46"/>
    </row>
    <row r="117" spans="2:2" x14ac:dyDescent="0.25">
      <c r="B117" s="46"/>
    </row>
    <row r="118" spans="2:2" x14ac:dyDescent="0.25">
      <c r="B118" s="46"/>
    </row>
    <row r="119" spans="2:2" x14ac:dyDescent="0.25">
      <c r="B119" s="46"/>
    </row>
    <row r="120" spans="2:2" x14ac:dyDescent="0.25">
      <c r="B120" s="46"/>
    </row>
    <row r="121" spans="2:2" x14ac:dyDescent="0.25">
      <c r="B121" s="46"/>
    </row>
    <row r="122" spans="2:2" x14ac:dyDescent="0.25">
      <c r="B122" s="46"/>
    </row>
    <row r="123" spans="2:2" x14ac:dyDescent="0.25">
      <c r="B123" s="46"/>
    </row>
    <row r="124" spans="2:2" x14ac:dyDescent="0.25">
      <c r="B124" s="46"/>
    </row>
    <row r="125" spans="2:2" x14ac:dyDescent="0.25">
      <c r="B125" s="46"/>
    </row>
    <row r="126" spans="2:2" x14ac:dyDescent="0.25">
      <c r="B126" s="46"/>
    </row>
    <row r="127" spans="2:2" x14ac:dyDescent="0.25">
      <c r="B127" s="46"/>
    </row>
    <row r="128" spans="2:2" x14ac:dyDescent="0.25">
      <c r="B128" s="46"/>
    </row>
    <row r="129" spans="2:7" x14ac:dyDescent="0.25">
      <c r="B129" s="46"/>
    </row>
    <row r="130" spans="2:7" x14ac:dyDescent="0.25">
      <c r="B130" s="46"/>
    </row>
    <row r="131" spans="2:7" x14ac:dyDescent="0.25">
      <c r="B131" s="46"/>
    </row>
    <row r="132" spans="2:7" x14ac:dyDescent="0.25">
      <c r="B132" s="46"/>
    </row>
    <row r="133" spans="2:7" x14ac:dyDescent="0.25">
      <c r="B133" s="46"/>
      <c r="G133" t="s">
        <v>26</v>
      </c>
    </row>
    <row r="134" spans="2:7" x14ac:dyDescent="0.25">
      <c r="B134" s="46"/>
    </row>
    <row r="135" spans="2:7" x14ac:dyDescent="0.25">
      <c r="B135" s="46"/>
    </row>
    <row r="136" spans="2:7" x14ac:dyDescent="0.25">
      <c r="B136" s="46"/>
    </row>
    <row r="137" spans="2:7" x14ac:dyDescent="0.25">
      <c r="B137" s="50"/>
      <c r="E137" s="4"/>
    </row>
  </sheetData>
  <sortState xmlns:xlrd2="http://schemas.microsoft.com/office/spreadsheetml/2017/richdata2" ref="B42:B51">
    <sortCondition descending="1" ref="B42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C130"/>
  <sheetViews>
    <sheetView topLeftCell="A58" zoomScale="110" zoomScaleNormal="110" workbookViewId="0">
      <selection activeCell="H71" sqref="H71"/>
    </sheetView>
  </sheetViews>
  <sheetFormatPr defaultRowHeight="14.3" x14ac:dyDescent="0.25"/>
  <cols>
    <col min="5" max="5" width="8.875" customWidth="1"/>
  </cols>
  <sheetData>
    <row r="3" spans="1:55" x14ac:dyDescent="0.25">
      <c r="A3" t="s">
        <v>92</v>
      </c>
      <c r="E3" s="55" t="s">
        <v>93</v>
      </c>
      <c r="F3" s="10"/>
      <c r="G3" s="10"/>
      <c r="H3" s="10"/>
      <c r="I3" s="10"/>
      <c r="J3" s="10"/>
      <c r="K3" s="10"/>
    </row>
    <row r="4" spans="1:55" x14ac:dyDescent="0.25">
      <c r="E4" s="55" t="s">
        <v>100</v>
      </c>
      <c r="F4" s="10"/>
      <c r="G4" s="10"/>
      <c r="H4" s="10"/>
      <c r="I4" s="10"/>
      <c r="J4" s="10"/>
      <c r="K4" s="10"/>
    </row>
    <row r="6" spans="1:55" x14ac:dyDescent="0.25">
      <c r="A6">
        <v>29</v>
      </c>
      <c r="B6">
        <v>179</v>
      </c>
      <c r="C6">
        <v>180</v>
      </c>
      <c r="D6">
        <v>201</v>
      </c>
      <c r="E6">
        <v>300</v>
      </c>
      <c r="F6">
        <v>301</v>
      </c>
      <c r="G6">
        <v>304</v>
      </c>
      <c r="H6">
        <v>350</v>
      </c>
      <c r="I6">
        <v>399</v>
      </c>
      <c r="J6">
        <v>401</v>
      </c>
      <c r="K6">
        <v>455</v>
      </c>
      <c r="L6">
        <v>501</v>
      </c>
      <c r="M6">
        <v>503</v>
      </c>
      <c r="N6">
        <v>540</v>
      </c>
      <c r="O6">
        <v>543</v>
      </c>
      <c r="P6">
        <v>549</v>
      </c>
      <c r="Q6">
        <v>560</v>
      </c>
      <c r="R6">
        <v>561</v>
      </c>
      <c r="S6">
        <v>562</v>
      </c>
      <c r="T6">
        <v>563</v>
      </c>
      <c r="U6">
        <v>569</v>
      </c>
      <c r="V6">
        <v>570</v>
      </c>
      <c r="W6">
        <v>599</v>
      </c>
      <c r="X6">
        <v>601</v>
      </c>
      <c r="Y6">
        <v>603</v>
      </c>
      <c r="Z6">
        <v>650</v>
      </c>
      <c r="AA6">
        <v>701</v>
      </c>
      <c r="AB6">
        <v>703</v>
      </c>
      <c r="AC6">
        <v>704</v>
      </c>
      <c r="AD6">
        <v>709</v>
      </c>
      <c r="AE6">
        <v>713</v>
      </c>
      <c r="AF6">
        <v>733</v>
      </c>
      <c r="AG6">
        <v>745</v>
      </c>
      <c r="AH6">
        <v>801</v>
      </c>
      <c r="AI6">
        <v>900</v>
      </c>
      <c r="AJ6">
        <v>982</v>
      </c>
      <c r="AK6">
        <v>983</v>
      </c>
      <c r="AL6">
        <v>985</v>
      </c>
      <c r="AM6">
        <v>999</v>
      </c>
      <c r="AN6">
        <v>1001</v>
      </c>
      <c r="AO6">
        <v>1002</v>
      </c>
      <c r="AP6">
        <v>1003</v>
      </c>
      <c r="AQ6">
        <v>1009</v>
      </c>
      <c r="AR6">
        <v>1100</v>
      </c>
      <c r="AS6">
        <v>1101</v>
      </c>
      <c r="AT6">
        <v>1102</v>
      </c>
      <c r="AU6">
        <v>1103</v>
      </c>
      <c r="AV6">
        <v>1109</v>
      </c>
      <c r="AW6">
        <v>1201</v>
      </c>
      <c r="AX6">
        <v>1301</v>
      </c>
      <c r="AY6">
        <v>1399</v>
      </c>
      <c r="AZ6">
        <v>1400</v>
      </c>
      <c r="BA6">
        <v>1501</v>
      </c>
      <c r="BB6">
        <v>1599</v>
      </c>
      <c r="BC6">
        <v>1699</v>
      </c>
    </row>
    <row r="8" spans="1:55" x14ac:dyDescent="0.25">
      <c r="B8" s="56">
        <v>29</v>
      </c>
      <c r="D8" s="46"/>
    </row>
    <row r="9" spans="1:55" x14ac:dyDescent="0.25">
      <c r="B9" s="56">
        <v>179</v>
      </c>
      <c r="D9" s="46"/>
    </row>
    <row r="10" spans="1:55" x14ac:dyDescent="0.25">
      <c r="B10" s="56">
        <v>180</v>
      </c>
      <c r="D10" s="46"/>
    </row>
    <row r="11" spans="1:55" x14ac:dyDescent="0.25">
      <c r="B11" s="56">
        <v>201</v>
      </c>
      <c r="D11" s="46"/>
    </row>
    <row r="12" spans="1:55" x14ac:dyDescent="0.25">
      <c r="B12" s="56">
        <v>300</v>
      </c>
    </row>
    <row r="13" spans="1:55" x14ac:dyDescent="0.25">
      <c r="B13" s="56">
        <v>301</v>
      </c>
      <c r="D13" t="s">
        <v>48</v>
      </c>
    </row>
    <row r="14" spans="1:55" x14ac:dyDescent="0.25">
      <c r="B14" s="56">
        <v>304</v>
      </c>
    </row>
    <row r="15" spans="1:55" x14ac:dyDescent="0.25">
      <c r="B15" s="56">
        <v>350</v>
      </c>
    </row>
    <row r="16" spans="1:55" x14ac:dyDescent="0.25">
      <c r="B16" s="56">
        <v>399</v>
      </c>
    </row>
    <row r="17" spans="2:2" x14ac:dyDescent="0.25">
      <c r="B17" s="56">
        <v>401</v>
      </c>
    </row>
    <row r="18" spans="2:2" x14ac:dyDescent="0.25">
      <c r="B18" s="56">
        <v>455</v>
      </c>
    </row>
    <row r="19" spans="2:2" x14ac:dyDescent="0.25">
      <c r="B19" s="56">
        <v>501</v>
      </c>
    </row>
    <row r="20" spans="2:2" x14ac:dyDescent="0.25">
      <c r="B20" s="56">
        <v>503</v>
      </c>
    </row>
    <row r="21" spans="2:2" x14ac:dyDescent="0.25">
      <c r="B21" s="56">
        <v>540</v>
      </c>
    </row>
    <row r="22" spans="2:2" x14ac:dyDescent="0.25">
      <c r="B22" s="56">
        <v>543</v>
      </c>
    </row>
    <row r="23" spans="2:2" x14ac:dyDescent="0.25">
      <c r="B23" s="56">
        <v>549</v>
      </c>
    </row>
    <row r="24" spans="2:2" x14ac:dyDescent="0.25">
      <c r="B24" s="56">
        <v>560</v>
      </c>
    </row>
    <row r="25" spans="2:2" x14ac:dyDescent="0.25">
      <c r="B25" s="56">
        <v>561</v>
      </c>
    </row>
    <row r="26" spans="2:2" x14ac:dyDescent="0.25">
      <c r="B26" s="56">
        <v>562</v>
      </c>
    </row>
    <row r="27" spans="2:2" x14ac:dyDescent="0.25">
      <c r="B27" s="56">
        <v>563</v>
      </c>
    </row>
    <row r="28" spans="2:2" x14ac:dyDescent="0.25">
      <c r="B28" s="56">
        <v>569</v>
      </c>
    </row>
    <row r="29" spans="2:2" x14ac:dyDescent="0.25">
      <c r="B29" s="56">
        <v>570</v>
      </c>
    </row>
    <row r="30" spans="2:2" x14ac:dyDescent="0.25">
      <c r="B30" s="56">
        <v>599</v>
      </c>
    </row>
    <row r="31" spans="2:2" x14ac:dyDescent="0.25">
      <c r="B31" s="56">
        <v>601</v>
      </c>
    </row>
    <row r="32" spans="2:2" x14ac:dyDescent="0.25">
      <c r="B32" s="56">
        <v>603</v>
      </c>
    </row>
    <row r="33" spans="2:2" x14ac:dyDescent="0.25">
      <c r="B33" s="56">
        <v>650</v>
      </c>
    </row>
    <row r="34" spans="2:2" x14ac:dyDescent="0.25">
      <c r="B34" s="56">
        <v>701</v>
      </c>
    </row>
    <row r="35" spans="2:2" x14ac:dyDescent="0.25">
      <c r="B35" s="56">
        <v>703</v>
      </c>
    </row>
    <row r="36" spans="2:2" x14ac:dyDescent="0.25">
      <c r="B36" s="56">
        <v>704</v>
      </c>
    </row>
    <row r="37" spans="2:2" x14ac:dyDescent="0.25">
      <c r="B37" s="56">
        <v>709</v>
      </c>
    </row>
    <row r="38" spans="2:2" x14ac:dyDescent="0.25">
      <c r="B38" s="56">
        <v>713</v>
      </c>
    </row>
    <row r="39" spans="2:2" x14ac:dyDescent="0.25">
      <c r="B39" s="56">
        <v>733</v>
      </c>
    </row>
    <row r="40" spans="2:2" x14ac:dyDescent="0.25">
      <c r="B40" s="56">
        <v>745</v>
      </c>
    </row>
    <row r="41" spans="2:2" x14ac:dyDescent="0.25">
      <c r="B41" s="56">
        <v>801</v>
      </c>
    </row>
    <row r="42" spans="2:2" x14ac:dyDescent="0.25">
      <c r="B42" s="56">
        <v>900</v>
      </c>
    </row>
    <row r="43" spans="2:2" x14ac:dyDescent="0.25">
      <c r="B43" s="56">
        <v>982</v>
      </c>
    </row>
    <row r="44" spans="2:2" x14ac:dyDescent="0.25">
      <c r="B44" s="56">
        <v>983</v>
      </c>
    </row>
    <row r="45" spans="2:2" x14ac:dyDescent="0.25">
      <c r="B45" s="56">
        <v>985</v>
      </c>
    </row>
    <row r="46" spans="2:2" x14ac:dyDescent="0.25">
      <c r="B46" s="56">
        <v>999</v>
      </c>
    </row>
    <row r="47" spans="2:2" x14ac:dyDescent="0.25">
      <c r="B47" s="56">
        <v>1001</v>
      </c>
    </row>
    <row r="48" spans="2:2" x14ac:dyDescent="0.25">
      <c r="B48" s="56">
        <v>1002</v>
      </c>
    </row>
    <row r="49" spans="2:8" x14ac:dyDescent="0.25">
      <c r="B49" s="56">
        <v>1003</v>
      </c>
    </row>
    <row r="50" spans="2:8" x14ac:dyDescent="0.25">
      <c r="B50" s="56">
        <v>1009</v>
      </c>
    </row>
    <row r="51" spans="2:8" x14ac:dyDescent="0.25">
      <c r="B51" s="56">
        <v>1100</v>
      </c>
    </row>
    <row r="52" spans="2:8" x14ac:dyDescent="0.25">
      <c r="B52" s="56">
        <v>1101</v>
      </c>
    </row>
    <row r="53" spans="2:8" x14ac:dyDescent="0.25">
      <c r="B53" s="56">
        <v>1102</v>
      </c>
    </row>
    <row r="54" spans="2:8" x14ac:dyDescent="0.25">
      <c r="B54" s="56">
        <v>1103</v>
      </c>
    </row>
    <row r="55" spans="2:8" x14ac:dyDescent="0.25">
      <c r="B55" s="56">
        <v>1109</v>
      </c>
    </row>
    <row r="56" spans="2:8" x14ac:dyDescent="0.25">
      <c r="B56" s="56">
        <v>1201</v>
      </c>
      <c r="D56" t="s">
        <v>48</v>
      </c>
    </row>
    <row r="57" spans="2:8" x14ac:dyDescent="0.25">
      <c r="B57" s="56">
        <v>1301</v>
      </c>
    </row>
    <row r="58" spans="2:8" x14ac:dyDescent="0.25">
      <c r="B58" s="56">
        <v>1399</v>
      </c>
    </row>
    <row r="59" spans="2:8" x14ac:dyDescent="0.25">
      <c r="B59" s="56">
        <v>1400</v>
      </c>
      <c r="D59" s="53"/>
    </row>
    <row r="60" spans="2:8" x14ac:dyDescent="0.25">
      <c r="B60" s="56">
        <v>1501</v>
      </c>
      <c r="D60" s="53"/>
    </row>
    <row r="61" spans="2:8" x14ac:dyDescent="0.25">
      <c r="B61" s="56">
        <v>1599</v>
      </c>
      <c r="D61" s="53"/>
    </row>
    <row r="62" spans="2:8" x14ac:dyDescent="0.25">
      <c r="B62" s="56">
        <v>1699</v>
      </c>
      <c r="D62" s="53"/>
    </row>
    <row r="63" spans="2:8" x14ac:dyDescent="0.25">
      <c r="D63" s="12"/>
    </row>
    <row r="64" spans="2:8" x14ac:dyDescent="0.25">
      <c r="D64" s="58" t="s">
        <v>102</v>
      </c>
      <c r="E64" s="46" t="s">
        <v>103</v>
      </c>
      <c r="F64" s="46"/>
      <c r="G64" s="46"/>
      <c r="H64" s="46"/>
    </row>
    <row r="65" spans="1:5" x14ac:dyDescent="0.25">
      <c r="A65" s="10" t="s">
        <v>25</v>
      </c>
      <c r="B65" s="10"/>
    </row>
    <row r="66" spans="1:5" x14ac:dyDescent="0.25">
      <c r="A66" t="s">
        <v>24</v>
      </c>
    </row>
    <row r="68" spans="1:5" x14ac:dyDescent="0.25">
      <c r="B68" s="46"/>
      <c r="C68" t="s">
        <v>94</v>
      </c>
    </row>
    <row r="69" spans="1:5" x14ac:dyDescent="0.25">
      <c r="B69" s="46"/>
      <c r="C69" t="s">
        <v>101</v>
      </c>
    </row>
    <row r="70" spans="1:5" x14ac:dyDescent="0.25">
      <c r="E70" s="70" t="s">
        <v>48</v>
      </c>
    </row>
    <row r="71" spans="1:5" x14ac:dyDescent="0.25">
      <c r="B71">
        <v>7</v>
      </c>
      <c r="C71" s="4"/>
    </row>
    <row r="72" spans="1:5" x14ac:dyDescent="0.25">
      <c r="B72">
        <v>63</v>
      </c>
      <c r="E72" s="62"/>
    </row>
    <row r="73" spans="1:5" x14ac:dyDescent="0.25">
      <c r="B73">
        <v>110</v>
      </c>
      <c r="E73" s="62"/>
    </row>
    <row r="74" spans="1:5" x14ac:dyDescent="0.25">
      <c r="B74">
        <v>69</v>
      </c>
      <c r="E74" s="62"/>
    </row>
    <row r="75" spans="1:5" x14ac:dyDescent="0.25">
      <c r="B75">
        <v>87</v>
      </c>
      <c r="E75" s="62"/>
    </row>
    <row r="76" spans="1:5" x14ac:dyDescent="0.25">
      <c r="B76">
        <v>99</v>
      </c>
      <c r="E76" s="62"/>
    </row>
    <row r="77" spans="1:5" x14ac:dyDescent="0.25">
      <c r="B77">
        <v>62</v>
      </c>
      <c r="E77" s="62"/>
    </row>
    <row r="78" spans="1:5" x14ac:dyDescent="0.25">
      <c r="B78">
        <v>87</v>
      </c>
      <c r="E78" s="62"/>
    </row>
    <row r="79" spans="1:5" x14ac:dyDescent="0.25">
      <c r="B79">
        <v>89</v>
      </c>
      <c r="E79" s="62"/>
    </row>
    <row r="80" spans="1:5" x14ac:dyDescent="0.25">
      <c r="B80">
        <v>45</v>
      </c>
      <c r="C80" s="4"/>
    </row>
    <row r="81" spans="1:8" x14ac:dyDescent="0.25">
      <c r="B81" s="18"/>
      <c r="C81" s="18"/>
      <c r="D81" s="18"/>
      <c r="E81" s="18"/>
      <c r="F81" s="18"/>
      <c r="G81" s="18"/>
      <c r="H81" s="18"/>
    </row>
    <row r="85" spans="1:8" x14ac:dyDescent="0.25">
      <c r="A85" s="23" t="s">
        <v>3</v>
      </c>
      <c r="B85" s="23"/>
      <c r="C85" s="23"/>
    </row>
    <row r="86" spans="1:8" s="52" customFormat="1" x14ac:dyDescent="0.25"/>
    <row r="87" spans="1:8" x14ac:dyDescent="0.25">
      <c r="A87" t="s">
        <v>4</v>
      </c>
    </row>
    <row r="88" spans="1:8" x14ac:dyDescent="0.25">
      <c r="A88" t="s">
        <v>5</v>
      </c>
    </row>
    <row r="89" spans="1:8" x14ac:dyDescent="0.25">
      <c r="A89" t="s">
        <v>105</v>
      </c>
    </row>
    <row r="91" spans="1:8" x14ac:dyDescent="0.25">
      <c r="B91" s="1" t="s">
        <v>104</v>
      </c>
      <c r="C91" s="9" t="s">
        <v>78</v>
      </c>
    </row>
    <row r="92" spans="1:8" x14ac:dyDescent="0.25">
      <c r="A92">
        <v>1</v>
      </c>
      <c r="B92" s="11">
        <v>0.3</v>
      </c>
      <c r="C92" s="46"/>
      <c r="E92" s="3" t="s">
        <v>108</v>
      </c>
    </row>
    <row r="93" spans="1:8" x14ac:dyDescent="0.25">
      <c r="A93">
        <v>2</v>
      </c>
      <c r="B93" s="11">
        <v>1.9</v>
      </c>
      <c r="C93" s="46"/>
    </row>
    <row r="94" spans="1:8" x14ac:dyDescent="0.25">
      <c r="A94">
        <v>3</v>
      </c>
      <c r="B94" s="11">
        <v>2.1</v>
      </c>
      <c r="C94" s="46"/>
      <c r="D94" s="8"/>
    </row>
    <row r="95" spans="1:8" x14ac:dyDescent="0.25">
      <c r="A95">
        <v>4</v>
      </c>
      <c r="B95" s="11">
        <v>0.48</v>
      </c>
      <c r="C95" s="46"/>
      <c r="E95" s="46"/>
      <c r="F95" t="s">
        <v>19</v>
      </c>
    </row>
    <row r="96" spans="1:8" x14ac:dyDescent="0.25">
      <c r="A96">
        <v>5</v>
      </c>
      <c r="B96" s="11">
        <v>2.1</v>
      </c>
      <c r="C96" s="46"/>
      <c r="D96" s="8"/>
    </row>
    <row r="97" spans="1:6" x14ac:dyDescent="0.25">
      <c r="A97">
        <v>6</v>
      </c>
      <c r="B97" s="11">
        <v>3.1</v>
      </c>
      <c r="C97" s="46"/>
      <c r="E97" s="46"/>
      <c r="F97" t="s">
        <v>20</v>
      </c>
    </row>
    <row r="98" spans="1:6" x14ac:dyDescent="0.25">
      <c r="A98">
        <v>7</v>
      </c>
      <c r="B98" s="11">
        <v>0.8</v>
      </c>
      <c r="C98" s="46"/>
      <c r="D98" s="8"/>
      <c r="E98" s="46"/>
      <c r="F98" t="s">
        <v>6</v>
      </c>
    </row>
    <row r="99" spans="1:6" x14ac:dyDescent="0.25">
      <c r="A99">
        <v>8</v>
      </c>
      <c r="B99" s="11">
        <v>2.2999999999999998</v>
      </c>
      <c r="C99" s="46"/>
      <c r="E99" s="46"/>
      <c r="F99" t="s">
        <v>7</v>
      </c>
    </row>
    <row r="100" spans="1:6" x14ac:dyDescent="0.25">
      <c r="A100">
        <v>9</v>
      </c>
      <c r="B100" s="11">
        <v>3.2</v>
      </c>
      <c r="C100" s="46"/>
      <c r="D100" s="8"/>
      <c r="E100" s="46"/>
      <c r="F100" t="s">
        <v>10</v>
      </c>
    </row>
    <row r="101" spans="1:6" x14ac:dyDescent="0.25">
      <c r="A101">
        <v>10</v>
      </c>
      <c r="B101" s="11">
        <v>1</v>
      </c>
      <c r="C101" s="46"/>
      <c r="E101" s="46"/>
      <c r="F101" t="s">
        <v>9</v>
      </c>
    </row>
    <row r="102" spans="1:6" x14ac:dyDescent="0.25">
      <c r="A102">
        <v>11</v>
      </c>
      <c r="B102" s="11">
        <v>1.6</v>
      </c>
      <c r="C102" s="46"/>
      <c r="D102" s="8"/>
      <c r="E102" s="46"/>
    </row>
    <row r="103" spans="1:6" x14ac:dyDescent="0.25">
      <c r="A103">
        <v>12</v>
      </c>
      <c r="B103" s="11">
        <v>2.2000000000000002</v>
      </c>
      <c r="C103" s="46"/>
      <c r="E103" s="46"/>
      <c r="F103" t="s">
        <v>8</v>
      </c>
    </row>
    <row r="104" spans="1:6" x14ac:dyDescent="0.25">
      <c r="A104">
        <v>13</v>
      </c>
      <c r="B104" s="11">
        <v>2.5</v>
      </c>
      <c r="C104" s="46"/>
      <c r="D104" s="8"/>
      <c r="E104" s="46"/>
    </row>
    <row r="105" spans="1:6" x14ac:dyDescent="0.25">
      <c r="A105">
        <v>14</v>
      </c>
      <c r="B105" s="11">
        <v>1.4</v>
      </c>
      <c r="C105" s="46"/>
    </row>
    <row r="106" spans="1:6" x14ac:dyDescent="0.25">
      <c r="A106">
        <v>15</v>
      </c>
      <c r="B106" s="11">
        <v>2.2000000000000002</v>
      </c>
      <c r="C106" s="46"/>
      <c r="D106" s="8"/>
    </row>
    <row r="107" spans="1:6" x14ac:dyDescent="0.25">
      <c r="A107">
        <v>16</v>
      </c>
      <c r="B107" s="11">
        <v>4</v>
      </c>
      <c r="C107" s="46"/>
    </row>
    <row r="108" spans="1:6" x14ac:dyDescent="0.25">
      <c r="A108">
        <v>17</v>
      </c>
      <c r="B108" s="11">
        <v>1.1000000000000001</v>
      </c>
      <c r="C108" s="46"/>
      <c r="D108" s="8"/>
    </row>
    <row r="109" spans="1:6" x14ac:dyDescent="0.25">
      <c r="A109">
        <v>18</v>
      </c>
      <c r="B109" s="11">
        <v>2</v>
      </c>
      <c r="C109" s="46"/>
    </row>
    <row r="110" spans="1:6" x14ac:dyDescent="0.25">
      <c r="A110">
        <v>19</v>
      </c>
      <c r="B110" s="11">
        <v>3.1</v>
      </c>
      <c r="C110" s="46"/>
      <c r="D110" s="8"/>
    </row>
    <row r="111" spans="1:6" x14ac:dyDescent="0.25">
      <c r="A111">
        <v>20</v>
      </c>
      <c r="B111" s="11">
        <v>1.95</v>
      </c>
      <c r="C111" s="46"/>
    </row>
    <row r="112" spans="1:6" x14ac:dyDescent="0.25">
      <c r="A112">
        <v>21</v>
      </c>
      <c r="B112" s="11">
        <v>2</v>
      </c>
      <c r="C112" s="46"/>
      <c r="D112" s="8"/>
    </row>
    <row r="113" spans="1:9" x14ac:dyDescent="0.25">
      <c r="A113">
        <v>22</v>
      </c>
      <c r="B113" s="11">
        <v>1.5</v>
      </c>
      <c r="C113" s="46"/>
    </row>
    <row r="114" spans="1:9" x14ac:dyDescent="0.25">
      <c r="A114">
        <v>23</v>
      </c>
      <c r="B114" s="11">
        <v>2.56</v>
      </c>
      <c r="C114" s="46"/>
      <c r="D114" s="8"/>
    </row>
    <row r="115" spans="1:9" x14ac:dyDescent="0.25">
      <c r="A115">
        <v>24</v>
      </c>
      <c r="B115" s="51">
        <v>8</v>
      </c>
      <c r="C115" s="46"/>
    </row>
    <row r="116" spans="1:9" x14ac:dyDescent="0.25">
      <c r="A116">
        <v>25</v>
      </c>
      <c r="B116" s="11">
        <v>1.01</v>
      </c>
      <c r="C116" s="46"/>
      <c r="D116" s="8"/>
    </row>
    <row r="117" spans="1:9" x14ac:dyDescent="0.25">
      <c r="A117">
        <v>26</v>
      </c>
      <c r="B117" s="11">
        <v>2.15</v>
      </c>
      <c r="C117" s="46"/>
    </row>
    <row r="118" spans="1:9" x14ac:dyDescent="0.25">
      <c r="A118">
        <v>27</v>
      </c>
      <c r="B118" s="11">
        <v>4.3</v>
      </c>
      <c r="C118" s="46"/>
      <c r="D118" s="8"/>
    </row>
    <row r="119" spans="1:9" x14ac:dyDescent="0.25">
      <c r="A119">
        <v>28</v>
      </c>
      <c r="B119" s="11">
        <v>0.9</v>
      </c>
      <c r="C119" s="46"/>
    </row>
    <row r="120" spans="1:9" x14ac:dyDescent="0.25">
      <c r="A120">
        <v>29</v>
      </c>
      <c r="B120" s="11">
        <v>2.2000000000000002</v>
      </c>
      <c r="C120" s="50"/>
    </row>
    <row r="121" spans="1:9" x14ac:dyDescent="0.25">
      <c r="A121">
        <v>30</v>
      </c>
      <c r="B121" s="11">
        <v>1.3</v>
      </c>
      <c r="C121" s="59"/>
    </row>
    <row r="124" spans="1:9" x14ac:dyDescent="0.25">
      <c r="A124" s="13" t="s">
        <v>22</v>
      </c>
      <c r="B124" s="13"/>
      <c r="C124" s="13"/>
      <c r="D124" s="13"/>
      <c r="E124" s="13"/>
      <c r="F124" s="13"/>
      <c r="G124" s="13"/>
      <c r="H124" s="13"/>
      <c r="I124" s="13"/>
    </row>
    <row r="125" spans="1:9" x14ac:dyDescent="0.25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5">
      <c r="A126" s="15" t="s">
        <v>21</v>
      </c>
      <c r="B126" s="13"/>
      <c r="C126" s="13"/>
      <c r="D126" s="13"/>
      <c r="E126" s="13"/>
      <c r="F126" s="13"/>
      <c r="G126" s="13"/>
      <c r="H126" s="13"/>
      <c r="I126" s="13"/>
    </row>
    <row r="127" spans="1:9" x14ac:dyDescent="0.25">
      <c r="A127" s="15" t="s">
        <v>106</v>
      </c>
      <c r="B127" s="13"/>
      <c r="C127" s="13"/>
      <c r="D127" s="13"/>
      <c r="E127" s="13"/>
      <c r="F127" s="13"/>
      <c r="G127" s="13"/>
      <c r="H127" s="13"/>
      <c r="I127" s="13"/>
    </row>
    <row r="128" spans="1:9" x14ac:dyDescent="0.25">
      <c r="A128" s="15" t="s">
        <v>107</v>
      </c>
      <c r="B128" s="14"/>
      <c r="C128" s="13"/>
      <c r="D128" s="13"/>
      <c r="E128" s="13"/>
      <c r="F128" s="13"/>
      <c r="G128" s="13"/>
      <c r="H128" s="13"/>
      <c r="I128" s="13"/>
    </row>
    <row r="129" spans="1:9" x14ac:dyDescent="0.25">
      <c r="A129" s="15" t="s">
        <v>23</v>
      </c>
      <c r="B129" s="13"/>
      <c r="C129" s="13"/>
      <c r="D129" s="13"/>
      <c r="E129" s="13"/>
      <c r="F129" s="13"/>
      <c r="G129" s="13"/>
      <c r="H129" s="13"/>
      <c r="I129" s="13"/>
    </row>
    <row r="130" spans="1:9" x14ac:dyDescent="0.25">
      <c r="A130" s="13"/>
      <c r="B130" s="13"/>
      <c r="C130" s="13"/>
      <c r="D130" s="13"/>
      <c r="E130" s="13"/>
      <c r="F130" s="13"/>
      <c r="G130" s="13"/>
      <c r="H130" s="13"/>
      <c r="I130" s="13"/>
    </row>
  </sheetData>
  <sortState xmlns:xlrd2="http://schemas.microsoft.com/office/spreadsheetml/2017/richdata2" ref="C71:C80">
    <sortCondition descending="1" ref="C71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tabSelected="1" zoomScale="110" zoomScaleNormal="110" workbookViewId="0">
      <selection activeCell="D5" sqref="D5"/>
    </sheetView>
  </sheetViews>
  <sheetFormatPr defaultColWidth="8.875" defaultRowHeight="14.3" x14ac:dyDescent="0.25"/>
  <cols>
    <col min="1" max="2" width="13.5" style="25" customWidth="1"/>
    <col min="3" max="16384" width="8.875" style="26"/>
  </cols>
  <sheetData>
    <row r="1" spans="1:9" x14ac:dyDescent="0.25">
      <c r="A1" s="25" t="s">
        <v>117</v>
      </c>
    </row>
    <row r="2" spans="1:9" x14ac:dyDescent="0.25">
      <c r="A2" s="25" t="s">
        <v>43</v>
      </c>
    </row>
    <row r="3" spans="1:9" x14ac:dyDescent="0.25">
      <c r="A3" s="25" t="s">
        <v>109</v>
      </c>
    </row>
    <row r="5" spans="1:9" ht="34" customHeight="1" thickBot="1" x14ac:dyDescent="0.3">
      <c r="A5" s="27" t="s">
        <v>44</v>
      </c>
      <c r="B5" s="27" t="s">
        <v>45</v>
      </c>
      <c r="D5" s="71" t="s">
        <v>48</v>
      </c>
      <c r="H5" s="28" t="s">
        <v>46</v>
      </c>
    </row>
    <row r="6" spans="1:9" ht="16.3" thickBot="1" x14ac:dyDescent="0.3">
      <c r="A6" s="27">
        <v>1</v>
      </c>
      <c r="B6" s="29">
        <v>37.9</v>
      </c>
      <c r="H6" s="30" t="s">
        <v>47</v>
      </c>
      <c r="I6" s="31">
        <v>0.05</v>
      </c>
    </row>
    <row r="7" spans="1:9" ht="15.65" x14ac:dyDescent="0.25">
      <c r="A7" s="27">
        <v>2</v>
      </c>
      <c r="B7" s="29">
        <v>22.8</v>
      </c>
      <c r="D7" s="65"/>
      <c r="H7" s="32">
        <v>3</v>
      </c>
      <c r="I7" s="33">
        <v>1.155</v>
      </c>
    </row>
    <row r="8" spans="1:9" ht="15.65" x14ac:dyDescent="0.25">
      <c r="A8" s="27">
        <v>3</v>
      </c>
      <c r="B8" s="29">
        <v>13.4</v>
      </c>
      <c r="D8" s="65"/>
      <c r="H8" s="34">
        <v>4</v>
      </c>
      <c r="I8" s="33">
        <v>1.4810000000000001</v>
      </c>
    </row>
    <row r="9" spans="1:9" ht="15.65" x14ac:dyDescent="0.25">
      <c r="A9" s="27">
        <v>4</v>
      </c>
      <c r="B9" s="29">
        <v>31.6</v>
      </c>
      <c r="D9" s="65"/>
      <c r="H9" s="34">
        <v>5</v>
      </c>
      <c r="I9" s="33">
        <v>1.7150000000000001</v>
      </c>
    </row>
    <row r="10" spans="1:9" ht="15.65" x14ac:dyDescent="0.25">
      <c r="A10" s="27">
        <v>5</v>
      </c>
      <c r="B10" s="29">
        <v>50.8</v>
      </c>
      <c r="D10" s="65"/>
      <c r="H10" s="34">
        <v>6</v>
      </c>
      <c r="I10" s="33">
        <v>1.887</v>
      </c>
    </row>
    <row r="11" spans="1:9" ht="15.65" x14ac:dyDescent="0.25">
      <c r="A11" s="27">
        <v>6</v>
      </c>
      <c r="B11" s="29">
        <v>20.2</v>
      </c>
      <c r="D11" s="65"/>
      <c r="H11" s="34">
        <v>7</v>
      </c>
      <c r="I11" s="35">
        <v>2.02</v>
      </c>
    </row>
    <row r="12" spans="1:9" ht="15.65" x14ac:dyDescent="0.25">
      <c r="A12" s="27">
        <v>7</v>
      </c>
      <c r="B12" s="29">
        <v>9.5</v>
      </c>
      <c r="D12" s="65"/>
      <c r="H12" s="34">
        <v>8</v>
      </c>
      <c r="I12" s="33">
        <v>2.1259999999999999</v>
      </c>
    </row>
    <row r="13" spans="1:9" ht="15.65" x14ac:dyDescent="0.25">
      <c r="A13" s="27">
        <v>8</v>
      </c>
      <c r="B13" s="29">
        <v>26.7</v>
      </c>
      <c r="D13" s="65"/>
      <c r="H13" s="34">
        <v>9</v>
      </c>
      <c r="I13" s="33">
        <v>2.2149999999999999</v>
      </c>
    </row>
    <row r="14" spans="1:9" ht="15.65" x14ac:dyDescent="0.25">
      <c r="A14" s="27">
        <v>9</v>
      </c>
      <c r="B14" s="29">
        <v>78.099999999999994</v>
      </c>
      <c r="D14" s="65"/>
      <c r="H14" s="34">
        <v>10</v>
      </c>
      <c r="I14" s="35">
        <v>2.29</v>
      </c>
    </row>
    <row r="15" spans="1:9" ht="15.65" x14ac:dyDescent="0.25">
      <c r="A15" s="27">
        <v>10</v>
      </c>
      <c r="B15" s="29">
        <v>22</v>
      </c>
      <c r="H15" s="34">
        <v>11</v>
      </c>
      <c r="I15" s="33">
        <v>2.355</v>
      </c>
    </row>
    <row r="16" spans="1:9" x14ac:dyDescent="0.25">
      <c r="H16" s="34">
        <v>12</v>
      </c>
      <c r="I16" s="33">
        <v>2.4119999999999999</v>
      </c>
    </row>
    <row r="17" spans="1:9" x14ac:dyDescent="0.25">
      <c r="C17" s="64"/>
      <c r="H17" s="34">
        <v>13</v>
      </c>
      <c r="I17" s="33">
        <v>2.4620000000000002</v>
      </c>
    </row>
    <row r="18" spans="1:9" x14ac:dyDescent="0.25">
      <c r="H18" s="34">
        <v>14</v>
      </c>
      <c r="I18" s="33">
        <v>2.5070000000000001</v>
      </c>
    </row>
    <row r="19" spans="1:9" x14ac:dyDescent="0.25">
      <c r="H19" s="34">
        <v>15</v>
      </c>
      <c r="I19" s="33">
        <v>2.5489999999999999</v>
      </c>
    </row>
    <row r="20" spans="1:9" x14ac:dyDescent="0.25">
      <c r="H20" s="34">
        <v>16</v>
      </c>
      <c r="I20" s="33">
        <v>2.585</v>
      </c>
    </row>
    <row r="21" spans="1:9" x14ac:dyDescent="0.25">
      <c r="H21" s="34">
        <v>17</v>
      </c>
      <c r="I21" s="35">
        <v>2.62</v>
      </c>
    </row>
    <row r="22" spans="1:9" x14ac:dyDescent="0.25">
      <c r="H22" s="34">
        <v>18</v>
      </c>
      <c r="I22" s="33">
        <v>2.6509999999999998</v>
      </c>
    </row>
    <row r="23" spans="1:9" x14ac:dyDescent="0.25">
      <c r="H23" s="34">
        <v>19</v>
      </c>
      <c r="I23" s="33">
        <v>2.681</v>
      </c>
    </row>
    <row r="24" spans="1:9" ht="14.95" thickBot="1" x14ac:dyDescent="0.3">
      <c r="C24" s="64"/>
      <c r="H24" s="36">
        <v>20</v>
      </c>
      <c r="I24" s="37">
        <v>2.7090000000000001</v>
      </c>
    </row>
    <row r="25" spans="1:9" x14ac:dyDescent="0.25">
      <c r="B25" s="25" t="s">
        <v>121</v>
      </c>
      <c r="C25" s="67"/>
      <c r="E25" s="63"/>
    </row>
    <row r="26" spans="1:9" x14ac:dyDescent="0.25">
      <c r="B26" s="25" t="s">
        <v>120</v>
      </c>
      <c r="C26" s="66"/>
    </row>
    <row r="27" spans="1:9" x14ac:dyDescent="0.25">
      <c r="B27" s="25" t="s">
        <v>118</v>
      </c>
      <c r="C27" s="68"/>
      <c r="D27" s="69"/>
    </row>
    <row r="28" spans="1:9" x14ac:dyDescent="0.25">
      <c r="B28" s="25" t="s">
        <v>119</v>
      </c>
      <c r="C28" s="68"/>
      <c r="D28" s="69"/>
    </row>
    <row r="30" spans="1:9" x14ac:dyDescent="0.25">
      <c r="F30" s="63" t="s">
        <v>123</v>
      </c>
    </row>
    <row r="31" spans="1:9" x14ac:dyDescent="0.25">
      <c r="A31" s="25" t="s">
        <v>122</v>
      </c>
      <c r="D31" s="63"/>
      <c r="E31" s="63"/>
      <c r="F31" s="63"/>
    </row>
    <row r="32" spans="1:9" ht="15.65" x14ac:dyDescent="0.25">
      <c r="B32" s="29"/>
      <c r="E32" s="66"/>
    </row>
    <row r="33" spans="2:5" ht="15.65" x14ac:dyDescent="0.25">
      <c r="B33" s="29"/>
      <c r="E33" s="66"/>
    </row>
    <row r="34" spans="2:5" ht="15.65" x14ac:dyDescent="0.25">
      <c r="B34" s="29"/>
      <c r="E34" s="66"/>
    </row>
    <row r="35" spans="2:5" ht="15.65" x14ac:dyDescent="0.25">
      <c r="B35" s="29"/>
      <c r="E35" s="66"/>
    </row>
    <row r="36" spans="2:5" ht="15.65" x14ac:dyDescent="0.25">
      <c r="B36" s="29"/>
      <c r="E36" s="66"/>
    </row>
    <row r="37" spans="2:5" ht="15.65" x14ac:dyDescent="0.25">
      <c r="B37" s="29"/>
      <c r="E37" s="66"/>
    </row>
    <row r="38" spans="2:5" ht="15.65" x14ac:dyDescent="0.25">
      <c r="B38" s="29"/>
      <c r="E38" s="66"/>
    </row>
    <row r="39" spans="2:5" ht="15.65" x14ac:dyDescent="0.25">
      <c r="B39" s="29"/>
      <c r="E39" s="66"/>
    </row>
    <row r="40" spans="2:5" ht="15.65" x14ac:dyDescent="0.25">
      <c r="B40" s="29"/>
      <c r="E40" s="66"/>
    </row>
    <row r="41" spans="2:5" ht="15.65" x14ac:dyDescent="0.25">
      <c r="B41" s="29"/>
      <c r="E41" s="66"/>
    </row>
  </sheetData>
  <sortState xmlns:xlrd2="http://schemas.microsoft.com/office/spreadsheetml/2017/richdata2" ref="C32:C41">
    <sortCondition ref="C32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8"/>
  <sheetViews>
    <sheetView topLeftCell="A52" workbookViewId="0">
      <selection activeCell="D17" sqref="D17"/>
    </sheetView>
  </sheetViews>
  <sheetFormatPr defaultRowHeight="14.3" x14ac:dyDescent="0.25"/>
  <sheetData>
    <row r="1" spans="1:6" x14ac:dyDescent="0.25">
      <c r="A1" s="16" t="s">
        <v>42</v>
      </c>
      <c r="B1" s="16"/>
      <c r="C1" s="16"/>
      <c r="D1" s="16"/>
      <c r="E1" s="16"/>
    </row>
    <row r="3" spans="1:6" x14ac:dyDescent="0.25">
      <c r="A3" t="s">
        <v>110</v>
      </c>
    </row>
    <row r="4" spans="1:6" x14ac:dyDescent="0.25">
      <c r="A4" t="s">
        <v>111</v>
      </c>
    </row>
    <row r="6" spans="1:6" x14ac:dyDescent="0.25">
      <c r="A6" s="5" t="s">
        <v>59</v>
      </c>
      <c r="B6" s="5"/>
      <c r="C6" s="5"/>
      <c r="D6" s="24"/>
      <c r="E6" s="5"/>
      <c r="F6" s="5"/>
    </row>
    <row r="7" spans="1:6" x14ac:dyDescent="0.25">
      <c r="A7" s="5" t="s">
        <v>60</v>
      </c>
      <c r="B7" s="5"/>
      <c r="C7" s="5"/>
      <c r="D7" s="5"/>
      <c r="E7" s="5"/>
      <c r="F7" s="5"/>
    </row>
    <row r="8" spans="1:6" x14ac:dyDescent="0.25">
      <c r="A8" t="s">
        <v>27</v>
      </c>
    </row>
    <row r="9" spans="1:6" x14ac:dyDescent="0.25">
      <c r="B9" s="61">
        <v>44</v>
      </c>
    </row>
    <row r="10" spans="1:6" x14ac:dyDescent="0.25">
      <c r="B10" s="61">
        <v>47</v>
      </c>
    </row>
    <row r="11" spans="1:6" x14ac:dyDescent="0.25">
      <c r="B11" s="61">
        <v>61</v>
      </c>
    </row>
    <row r="12" spans="1:6" x14ac:dyDescent="0.25">
      <c r="B12" s="61">
        <v>64</v>
      </c>
    </row>
    <row r="13" spans="1:6" x14ac:dyDescent="0.25">
      <c r="B13" s="61">
        <v>84</v>
      </c>
    </row>
    <row r="14" spans="1:6" x14ac:dyDescent="0.25">
      <c r="B14" s="61">
        <v>85</v>
      </c>
    </row>
    <row r="16" spans="1:6" x14ac:dyDescent="0.25">
      <c r="A16" s="1" t="s">
        <v>18</v>
      </c>
      <c r="B16" s="39"/>
      <c r="D16" s="40"/>
      <c r="E16" s="9" t="s">
        <v>95</v>
      </c>
    </row>
    <row r="17" spans="1:10" x14ac:dyDescent="0.25">
      <c r="A17" s="1" t="s">
        <v>61</v>
      </c>
      <c r="B17" s="39"/>
    </row>
    <row r="18" spans="1:10" x14ac:dyDescent="0.25">
      <c r="A18" s="1" t="s">
        <v>41</v>
      </c>
      <c r="B18" s="39"/>
      <c r="C18" t="s">
        <v>62</v>
      </c>
    </row>
    <row r="19" spans="1:10" x14ac:dyDescent="0.25">
      <c r="B19" s="39"/>
      <c r="C19" t="s">
        <v>63</v>
      </c>
    </row>
    <row r="23" spans="1:10" x14ac:dyDescent="0.25">
      <c r="D23" s="11"/>
    </row>
    <row r="24" spans="1:10" x14ac:dyDescent="0.25">
      <c r="D24" s="11"/>
    </row>
    <row r="26" spans="1:10" x14ac:dyDescent="0.25">
      <c r="A26" s="5" t="s">
        <v>64</v>
      </c>
      <c r="B26" s="5"/>
      <c r="C26" s="5"/>
      <c r="D26" s="5"/>
      <c r="E26" s="5"/>
      <c r="F26" s="5"/>
      <c r="G26" s="5"/>
    </row>
    <row r="27" spans="1:10" x14ac:dyDescent="0.25">
      <c r="A27" t="s">
        <v>65</v>
      </c>
    </row>
    <row r="28" spans="1:10" x14ac:dyDescent="0.25">
      <c r="A28" s="7"/>
      <c r="J28" s="7" t="s">
        <v>58</v>
      </c>
    </row>
    <row r="30" spans="1:10" x14ac:dyDescent="0.25">
      <c r="A30" t="s">
        <v>66</v>
      </c>
    </row>
    <row r="32" spans="1:10" x14ac:dyDescent="0.25">
      <c r="B32" s="6" t="s">
        <v>32</v>
      </c>
      <c r="C32" s="6" t="s">
        <v>31</v>
      </c>
    </row>
    <row r="33" spans="1:5" x14ac:dyDescent="0.25">
      <c r="B33" s="41">
        <v>16</v>
      </c>
      <c r="C33" s="41">
        <v>34</v>
      </c>
    </row>
    <row r="34" spans="1:5" x14ac:dyDescent="0.25">
      <c r="B34" s="41">
        <v>32</v>
      </c>
      <c r="C34" s="41">
        <v>36</v>
      </c>
      <c r="D34" s="1" t="s">
        <v>113</v>
      </c>
      <c r="E34" s="40"/>
    </row>
    <row r="35" spans="1:5" x14ac:dyDescent="0.25">
      <c r="B35" s="41">
        <v>37</v>
      </c>
      <c r="C35" s="41">
        <v>38</v>
      </c>
      <c r="D35" s="1" t="s">
        <v>114</v>
      </c>
      <c r="E35" s="40"/>
    </row>
    <row r="36" spans="1:5" x14ac:dyDescent="0.25">
      <c r="B36" s="41">
        <v>39</v>
      </c>
      <c r="C36" s="41">
        <v>45</v>
      </c>
      <c r="D36" s="1" t="s">
        <v>37</v>
      </c>
    </row>
    <row r="37" spans="1:5" x14ac:dyDescent="0.25">
      <c r="B37" s="41">
        <v>40</v>
      </c>
      <c r="C37" s="41">
        <v>50</v>
      </c>
    </row>
    <row r="38" spans="1:5" x14ac:dyDescent="0.25">
      <c r="B38" s="41">
        <v>41</v>
      </c>
      <c r="C38" s="41">
        <v>54</v>
      </c>
    </row>
    <row r="39" spans="1:5" x14ac:dyDescent="0.25">
      <c r="B39" s="41">
        <v>42</v>
      </c>
      <c r="C39" s="41">
        <v>56</v>
      </c>
      <c r="D39" s="1" t="s">
        <v>30</v>
      </c>
      <c r="E39" s="40"/>
    </row>
    <row r="40" spans="1:5" x14ac:dyDescent="0.25">
      <c r="B40" s="41">
        <v>50</v>
      </c>
      <c r="C40" s="41">
        <v>59</v>
      </c>
      <c r="D40" s="1" t="s">
        <v>115</v>
      </c>
      <c r="E40" s="40"/>
    </row>
    <row r="41" spans="1:5" x14ac:dyDescent="0.25">
      <c r="B41" s="41">
        <v>82</v>
      </c>
      <c r="C41" s="41">
        <v>69</v>
      </c>
      <c r="D41" s="1" t="s">
        <v>37</v>
      </c>
    </row>
    <row r="42" spans="1:5" x14ac:dyDescent="0.25">
      <c r="B42" s="41"/>
      <c r="C42" s="41">
        <v>91</v>
      </c>
    </row>
    <row r="44" spans="1:5" x14ac:dyDescent="0.25">
      <c r="A44" s="1" t="s">
        <v>29</v>
      </c>
      <c r="B44" s="42"/>
      <c r="C44" s="42"/>
    </row>
    <row r="54" spans="1:5" x14ac:dyDescent="0.25">
      <c r="A54" s="5" t="s">
        <v>40</v>
      </c>
      <c r="B54" s="5"/>
      <c r="C54" s="5"/>
    </row>
    <row r="55" spans="1:5" x14ac:dyDescent="0.25">
      <c r="A55" t="s">
        <v>96</v>
      </c>
    </row>
    <row r="56" spans="1:5" x14ac:dyDescent="0.25">
      <c r="A56" t="s">
        <v>67</v>
      </c>
    </row>
    <row r="58" spans="1:5" x14ac:dyDescent="0.25">
      <c r="B58" s="1" t="s">
        <v>39</v>
      </c>
      <c r="C58" s="1" t="s">
        <v>29</v>
      </c>
      <c r="D58" s="40"/>
    </row>
    <row r="59" spans="1:5" x14ac:dyDescent="0.25">
      <c r="C59" s="1" t="s">
        <v>38</v>
      </c>
      <c r="D59" s="40"/>
    </row>
    <row r="61" spans="1:5" x14ac:dyDescent="0.25">
      <c r="C61" s="21" t="s">
        <v>37</v>
      </c>
      <c r="D61" s="43"/>
    </row>
    <row r="63" spans="1:5" x14ac:dyDescent="0.25">
      <c r="C63" s="21" t="s">
        <v>36</v>
      </c>
      <c r="D63" s="40"/>
    </row>
    <row r="64" spans="1:5" x14ac:dyDescent="0.25">
      <c r="C64" s="21"/>
      <c r="D64" s="22"/>
      <c r="E64" s="40">
        <f>1.96</f>
        <v>1.96</v>
      </c>
    </row>
    <row r="65" spans="3:4" x14ac:dyDescent="0.25">
      <c r="C65" s="21" t="s">
        <v>35</v>
      </c>
      <c r="D65" s="40"/>
    </row>
    <row r="67" spans="3:4" x14ac:dyDescent="0.25">
      <c r="C67" s="21" t="s">
        <v>34</v>
      </c>
      <c r="D67" s="44"/>
    </row>
    <row r="68" spans="3:4" x14ac:dyDescent="0.25">
      <c r="C68" s="21" t="s">
        <v>33</v>
      </c>
      <c r="D68" s="44"/>
    </row>
  </sheetData>
  <hyperlinks>
    <hyperlink ref="J28" r:id="rId1" display="http://perfeval.epfl.ch/" xr:uid="{00000000-0004-0000-0300-000000000000}"/>
  </hyperlinks>
  <pageMargins left="0.7" right="0.7" top="0.78740157499999996" bottom="0.78740157499999996" header="0.3" footer="0.3"/>
  <drawing r:id="rId2"/>
  <legacyDrawing r:id="rId3"/>
  <oleObjects>
    <mc:AlternateContent xmlns:mc="http://schemas.openxmlformats.org/markup-compatibility/2006">
      <mc:Choice Requires="x14">
        <oleObject shapeId="12289" r:id="rId4">
          <objectPr defaultSize="0" autoPict="0" r:id="rId5">
            <anchor moveWithCells="1">
              <from>
                <xdr:col>7</xdr:col>
                <xdr:colOff>345057</xdr:colOff>
                <xdr:row>11</xdr:row>
                <xdr:rowOff>103517</xdr:rowOff>
              </from>
              <to>
                <xdr:col>12</xdr:col>
                <xdr:colOff>51758</xdr:colOff>
                <xdr:row>14</xdr:row>
                <xdr:rowOff>60385</xdr:rowOff>
              </to>
            </anchor>
          </objectPr>
        </oleObject>
      </mc:Choice>
      <mc:Fallback>
        <oleObject shapeId="1228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"/>
  <sheetViews>
    <sheetView workbookViewId="0">
      <selection activeCell="K23" sqref="K23"/>
    </sheetView>
  </sheetViews>
  <sheetFormatPr defaultRowHeight="14.3" x14ac:dyDescent="0.25"/>
  <cols>
    <col min="2" max="2" width="9.75" customWidth="1"/>
  </cols>
  <sheetData>
    <row r="1" spans="1:12" x14ac:dyDescent="0.25">
      <c r="A1" s="3" t="s">
        <v>54</v>
      </c>
    </row>
    <row r="3" spans="1:12" x14ac:dyDescent="0.25">
      <c r="A3" s="38" t="s">
        <v>68</v>
      </c>
    </row>
    <row r="4" spans="1:12" x14ac:dyDescent="0.25">
      <c r="A4" s="38" t="s">
        <v>69</v>
      </c>
    </row>
    <row r="5" spans="1:12" x14ac:dyDescent="0.25">
      <c r="A5">
        <v>150</v>
      </c>
      <c r="B5">
        <v>142</v>
      </c>
      <c r="C5">
        <v>148</v>
      </c>
      <c r="D5">
        <v>134</v>
      </c>
      <c r="E5">
        <v>144</v>
      </c>
      <c r="F5">
        <v>140</v>
      </c>
      <c r="G5">
        <v>144</v>
      </c>
      <c r="H5">
        <v>139</v>
      </c>
      <c r="I5">
        <v>146</v>
      </c>
      <c r="J5">
        <v>139</v>
      </c>
      <c r="K5">
        <v>138</v>
      </c>
      <c r="L5">
        <v>146</v>
      </c>
    </row>
    <row r="7" spans="1:12" x14ac:dyDescent="0.25">
      <c r="A7" t="s">
        <v>28</v>
      </c>
      <c r="B7" t="s">
        <v>78</v>
      </c>
      <c r="C7" t="s">
        <v>48</v>
      </c>
    </row>
    <row r="8" spans="1:12" x14ac:dyDescent="0.25">
      <c r="A8" s="40"/>
    </row>
    <row r="9" spans="1:12" x14ac:dyDescent="0.25">
      <c r="A9" s="40"/>
    </row>
    <row r="10" spans="1:12" x14ac:dyDescent="0.25">
      <c r="A10" s="40"/>
    </row>
    <row r="11" spans="1:12" x14ac:dyDescent="0.25">
      <c r="A11" s="40"/>
    </row>
    <row r="12" spans="1:12" x14ac:dyDescent="0.25">
      <c r="A12" s="40"/>
    </row>
    <row r="13" spans="1:12" x14ac:dyDescent="0.25">
      <c r="A13" s="40"/>
    </row>
    <row r="14" spans="1:12" x14ac:dyDescent="0.25">
      <c r="A14" s="40"/>
    </row>
    <row r="15" spans="1:12" x14ac:dyDescent="0.25">
      <c r="A15" s="40"/>
    </row>
    <row r="16" spans="1:12" x14ac:dyDescent="0.25">
      <c r="A16" s="40"/>
    </row>
    <row r="17" spans="1:3" x14ac:dyDescent="0.25">
      <c r="A17" s="40"/>
    </row>
    <row r="18" spans="1:3" x14ac:dyDescent="0.25">
      <c r="A18" s="40"/>
    </row>
    <row r="19" spans="1:3" x14ac:dyDescent="0.25">
      <c r="A19" s="40"/>
    </row>
    <row r="21" spans="1:3" x14ac:dyDescent="0.25">
      <c r="B21" t="s">
        <v>55</v>
      </c>
    </row>
    <row r="22" spans="1:3" x14ac:dyDescent="0.25">
      <c r="B22" t="s">
        <v>56</v>
      </c>
    </row>
    <row r="23" spans="1:3" x14ac:dyDescent="0.25">
      <c r="B23" t="s">
        <v>29</v>
      </c>
      <c r="C23" s="40"/>
    </row>
    <row r="24" spans="1:3" x14ac:dyDescent="0.25">
      <c r="B24" t="s">
        <v>49</v>
      </c>
      <c r="C24" s="40"/>
    </row>
    <row r="25" spans="1:3" x14ac:dyDescent="0.25">
      <c r="B25" t="s">
        <v>50</v>
      </c>
      <c r="C25" s="40"/>
    </row>
    <row r="26" spans="1:3" x14ac:dyDescent="0.25">
      <c r="B26" t="s">
        <v>112</v>
      </c>
      <c r="C26" s="40"/>
    </row>
    <row r="27" spans="1:3" x14ac:dyDescent="0.25">
      <c r="B27" t="s">
        <v>51</v>
      </c>
      <c r="C27" s="40"/>
    </row>
    <row r="28" spans="1:3" x14ac:dyDescent="0.25">
      <c r="B28" s="57" t="s">
        <v>52</v>
      </c>
      <c r="C28" s="40"/>
    </row>
    <row r="29" spans="1:3" x14ac:dyDescent="0.25">
      <c r="B29" s="57" t="s">
        <v>53</v>
      </c>
      <c r="C29" s="40"/>
    </row>
    <row r="33" spans="1:2" x14ac:dyDescent="0.25">
      <c r="B33" t="s">
        <v>57</v>
      </c>
    </row>
    <row r="36" spans="1:2" x14ac:dyDescent="0.25">
      <c r="A36" s="9">
        <v>1</v>
      </c>
      <c r="B36" s="40"/>
    </row>
    <row r="37" spans="1:2" x14ac:dyDescent="0.25">
      <c r="A37" s="9">
        <v>2</v>
      </c>
      <c r="B37" s="40"/>
    </row>
    <row r="38" spans="1:2" x14ac:dyDescent="0.25">
      <c r="A38" s="9">
        <v>3</v>
      </c>
      <c r="B38" s="60"/>
    </row>
    <row r="39" spans="1:2" x14ac:dyDescent="0.25">
      <c r="A39" s="9">
        <v>4</v>
      </c>
      <c r="B39" s="40"/>
    </row>
    <row r="40" spans="1:2" x14ac:dyDescent="0.25">
      <c r="A40" s="9">
        <v>5</v>
      </c>
      <c r="B40" s="40"/>
    </row>
    <row r="41" spans="1:2" x14ac:dyDescent="0.25">
      <c r="A41" s="9">
        <v>6</v>
      </c>
      <c r="B41" s="40"/>
    </row>
    <row r="42" spans="1:2" x14ac:dyDescent="0.25">
      <c r="A42" s="9">
        <v>7</v>
      </c>
      <c r="B42" s="40"/>
    </row>
    <row r="43" spans="1:2" x14ac:dyDescent="0.25">
      <c r="A43" s="9">
        <v>8</v>
      </c>
      <c r="B43" s="40"/>
    </row>
    <row r="44" spans="1:2" x14ac:dyDescent="0.25">
      <c r="A44" s="9">
        <v>9</v>
      </c>
      <c r="B44" s="40"/>
    </row>
    <row r="45" spans="1:2" x14ac:dyDescent="0.25">
      <c r="A45" s="9">
        <v>10</v>
      </c>
      <c r="B45" s="60"/>
    </row>
    <row r="46" spans="1:2" x14ac:dyDescent="0.25">
      <c r="A46" s="9">
        <v>11</v>
      </c>
      <c r="B46" s="40"/>
    </row>
    <row r="47" spans="1:2" x14ac:dyDescent="0.25">
      <c r="A47" s="9">
        <v>12</v>
      </c>
      <c r="B47" s="40"/>
    </row>
    <row r="49" spans="2:3" x14ac:dyDescent="0.25">
      <c r="B49" t="s">
        <v>34</v>
      </c>
      <c r="C49" s="40"/>
    </row>
    <row r="50" spans="2:3" x14ac:dyDescent="0.25">
      <c r="B50" t="s">
        <v>33</v>
      </c>
      <c r="C50" s="4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00"/>
  <sheetViews>
    <sheetView topLeftCell="A67" workbookViewId="0">
      <selection activeCell="H82" sqref="H82"/>
    </sheetView>
  </sheetViews>
  <sheetFormatPr defaultRowHeight="14.3" x14ac:dyDescent="0.25"/>
  <sheetData>
    <row r="1" spans="1:11" x14ac:dyDescent="0.25">
      <c r="A1">
        <v>116.50305421208031</v>
      </c>
      <c r="B1" s="19">
        <f>ROUND(A1,1)</f>
        <v>116.5</v>
      </c>
      <c r="D1" t="s">
        <v>85</v>
      </c>
      <c r="I1">
        <v>0</v>
      </c>
      <c r="K1" t="s">
        <v>86</v>
      </c>
    </row>
    <row r="2" spans="1:11" x14ac:dyDescent="0.25">
      <c r="A2">
        <v>103.89563865610398</v>
      </c>
      <c r="B2" s="19">
        <f t="shared" ref="B2:B65" si="0">ROUND(A2,1)</f>
        <v>103.9</v>
      </c>
      <c r="D2" s="9" t="s">
        <v>91</v>
      </c>
      <c r="I2">
        <v>0</v>
      </c>
      <c r="K2" s="9" t="s">
        <v>87</v>
      </c>
    </row>
    <row r="3" spans="1:11" x14ac:dyDescent="0.25">
      <c r="A3">
        <v>100.36766323319171</v>
      </c>
      <c r="B3" s="19">
        <f t="shared" si="0"/>
        <v>100.4</v>
      </c>
      <c r="I3">
        <v>1</v>
      </c>
      <c r="K3" s="9" t="s">
        <v>88</v>
      </c>
    </row>
    <row r="4" spans="1:11" x14ac:dyDescent="0.25">
      <c r="A4">
        <v>113.48507794318721</v>
      </c>
      <c r="B4" s="19">
        <f t="shared" si="0"/>
        <v>113.5</v>
      </c>
      <c r="I4">
        <v>1</v>
      </c>
    </row>
    <row r="5" spans="1:11" x14ac:dyDescent="0.25">
      <c r="A5">
        <v>102.82193468592595</v>
      </c>
      <c r="B5" s="19">
        <f t="shared" si="0"/>
        <v>102.8</v>
      </c>
      <c r="I5">
        <v>0</v>
      </c>
    </row>
    <row r="6" spans="1:11" x14ac:dyDescent="0.25">
      <c r="A6">
        <v>108.45814156491542</v>
      </c>
      <c r="B6" s="19">
        <f t="shared" si="0"/>
        <v>108.5</v>
      </c>
      <c r="I6">
        <v>0</v>
      </c>
    </row>
    <row r="7" spans="1:11" x14ac:dyDescent="0.25">
      <c r="A7">
        <v>122.14492269558832</v>
      </c>
      <c r="B7" s="19">
        <f t="shared" si="0"/>
        <v>122.1</v>
      </c>
      <c r="I7">
        <v>0</v>
      </c>
    </row>
    <row r="8" spans="1:11" x14ac:dyDescent="0.25">
      <c r="A8">
        <v>108.06639945949428</v>
      </c>
      <c r="B8" s="19">
        <f t="shared" si="0"/>
        <v>108.1</v>
      </c>
      <c r="I8">
        <v>1</v>
      </c>
    </row>
    <row r="9" spans="1:11" x14ac:dyDescent="0.25">
      <c r="A9">
        <v>114.11744960932992</v>
      </c>
      <c r="B9" s="19">
        <f t="shared" si="0"/>
        <v>114.1</v>
      </c>
      <c r="I9">
        <v>1</v>
      </c>
    </row>
    <row r="10" spans="1:11" x14ac:dyDescent="0.25">
      <c r="A10">
        <v>101.06803099697572</v>
      </c>
      <c r="B10" s="19">
        <f t="shared" si="0"/>
        <v>101.1</v>
      </c>
      <c r="I10">
        <v>0</v>
      </c>
    </row>
    <row r="11" spans="1:11" x14ac:dyDescent="0.25">
      <c r="A11">
        <v>92.286575434263796</v>
      </c>
      <c r="B11" s="19">
        <f t="shared" si="0"/>
        <v>92.3</v>
      </c>
      <c r="I11">
        <v>0</v>
      </c>
    </row>
    <row r="12" spans="1:11" x14ac:dyDescent="0.25">
      <c r="A12">
        <v>94.855716067831963</v>
      </c>
      <c r="B12" s="19">
        <f t="shared" si="0"/>
        <v>94.9</v>
      </c>
      <c r="I12">
        <v>0</v>
      </c>
    </row>
    <row r="13" spans="1:11" x14ac:dyDescent="0.25">
      <c r="A13">
        <v>119.37578417710029</v>
      </c>
      <c r="B13" s="19">
        <f t="shared" si="0"/>
        <v>119.4</v>
      </c>
      <c r="I13">
        <v>0</v>
      </c>
    </row>
    <row r="14" spans="1:11" x14ac:dyDescent="0.25">
      <c r="A14">
        <v>112.61582838196773</v>
      </c>
      <c r="B14" s="19">
        <f t="shared" si="0"/>
        <v>112.6</v>
      </c>
      <c r="I14">
        <v>0</v>
      </c>
    </row>
    <row r="15" spans="1:11" x14ac:dyDescent="0.25">
      <c r="A15">
        <v>106.73505837767152</v>
      </c>
      <c r="B15" s="19">
        <f t="shared" si="0"/>
        <v>106.7</v>
      </c>
      <c r="I15">
        <v>0</v>
      </c>
    </row>
    <row r="16" spans="1:11" x14ac:dyDescent="0.25">
      <c r="A16">
        <v>101.53249857248738</v>
      </c>
      <c r="B16" s="19">
        <f t="shared" si="0"/>
        <v>101.5</v>
      </c>
      <c r="I16">
        <v>0</v>
      </c>
    </row>
    <row r="17" spans="1:14" x14ac:dyDescent="0.25">
      <c r="A17">
        <v>108.66787104314426</v>
      </c>
      <c r="B17" s="19">
        <f t="shared" si="0"/>
        <v>108.7</v>
      </c>
      <c r="I17">
        <v>0</v>
      </c>
    </row>
    <row r="18" spans="1:14" x14ac:dyDescent="0.25">
      <c r="A18">
        <v>89.729394656023942</v>
      </c>
      <c r="B18" s="19">
        <f t="shared" si="0"/>
        <v>89.7</v>
      </c>
      <c r="I18">
        <v>0</v>
      </c>
    </row>
    <row r="19" spans="1:14" x14ac:dyDescent="0.25">
      <c r="A19">
        <v>129.44507286883891</v>
      </c>
      <c r="B19" s="19">
        <f t="shared" si="0"/>
        <v>129.4</v>
      </c>
      <c r="D19" s="46" t="s">
        <v>72</v>
      </c>
      <c r="E19" s="46"/>
      <c r="I19">
        <v>0</v>
      </c>
      <c r="K19" s="46" t="s">
        <v>72</v>
      </c>
      <c r="L19" s="46"/>
    </row>
    <row r="20" spans="1:14" x14ac:dyDescent="0.25">
      <c r="A20">
        <v>113.86902113154065</v>
      </c>
      <c r="B20" s="19">
        <f t="shared" si="0"/>
        <v>113.9</v>
      </c>
      <c r="I20">
        <v>0</v>
      </c>
    </row>
    <row r="21" spans="1:14" x14ac:dyDescent="0.25">
      <c r="A21">
        <v>120.41506377281621</v>
      </c>
      <c r="B21" s="19">
        <f t="shared" si="0"/>
        <v>120.4</v>
      </c>
      <c r="G21" t="s">
        <v>80</v>
      </c>
      <c r="I21">
        <v>0</v>
      </c>
      <c r="N21" t="s">
        <v>81</v>
      </c>
    </row>
    <row r="22" spans="1:14" x14ac:dyDescent="0.25">
      <c r="A22">
        <v>93.686128618719522</v>
      </c>
      <c r="B22" s="19">
        <f t="shared" si="0"/>
        <v>93.7</v>
      </c>
      <c r="D22" s="9" t="s">
        <v>84</v>
      </c>
      <c r="E22" s="9" t="s">
        <v>90</v>
      </c>
      <c r="I22">
        <v>0</v>
      </c>
      <c r="K22" s="9" t="s">
        <v>84</v>
      </c>
      <c r="L22" s="9" t="s">
        <v>90</v>
      </c>
    </row>
    <row r="23" spans="1:14" x14ac:dyDescent="0.25">
      <c r="A23">
        <v>105.70713609704399</v>
      </c>
      <c r="B23" s="19">
        <f t="shared" si="0"/>
        <v>105.7</v>
      </c>
      <c r="D23" s="46"/>
      <c r="E23" s="47"/>
      <c r="G23" t="e">
        <f ca="1">INDIRECT("B"&amp;E23)</f>
        <v>#REF!</v>
      </c>
      <c r="I23">
        <v>0</v>
      </c>
      <c r="K23" s="46"/>
      <c r="L23" s="47"/>
      <c r="N23" t="e">
        <f ca="1">INDIRECT("i"&amp;L23)</f>
        <v>#REF!</v>
      </c>
    </row>
    <row r="24" spans="1:14" x14ac:dyDescent="0.25">
      <c r="A24">
        <v>108.01039732323261</v>
      </c>
      <c r="B24" s="19">
        <f t="shared" si="0"/>
        <v>108</v>
      </c>
      <c r="D24" s="46"/>
      <c r="E24" s="47"/>
      <c r="I24">
        <v>0</v>
      </c>
      <c r="K24" s="46"/>
      <c r="L24" s="47"/>
    </row>
    <row r="25" spans="1:14" x14ac:dyDescent="0.25">
      <c r="A25">
        <v>106.73696831654524</v>
      </c>
      <c r="B25" s="19">
        <f t="shared" si="0"/>
        <v>106.7</v>
      </c>
      <c r="D25" s="46"/>
      <c r="E25" s="47"/>
      <c r="I25">
        <v>1</v>
      </c>
      <c r="K25" s="46"/>
      <c r="L25" s="47"/>
    </row>
    <row r="26" spans="1:14" x14ac:dyDescent="0.25">
      <c r="A26">
        <v>98.387716004799586</v>
      </c>
      <c r="B26" s="19">
        <f t="shared" si="0"/>
        <v>98.4</v>
      </c>
      <c r="D26" s="46"/>
      <c r="E26" s="47"/>
      <c r="I26">
        <v>1</v>
      </c>
      <c r="K26" s="46"/>
      <c r="L26" s="47"/>
    </row>
    <row r="27" spans="1:14" x14ac:dyDescent="0.25">
      <c r="A27">
        <v>110.2021431303001</v>
      </c>
      <c r="B27" s="19">
        <f t="shared" si="0"/>
        <v>110.2</v>
      </c>
      <c r="D27" s="46"/>
      <c r="E27" s="47"/>
      <c r="I27">
        <v>0</v>
      </c>
      <c r="K27" s="46"/>
      <c r="L27" s="47"/>
    </row>
    <row r="28" spans="1:14" x14ac:dyDescent="0.25">
      <c r="A28">
        <v>90.504807101387996</v>
      </c>
      <c r="B28" s="19">
        <f t="shared" si="0"/>
        <v>90.5</v>
      </c>
      <c r="D28" s="46"/>
      <c r="E28" s="47"/>
      <c r="I28">
        <v>0</v>
      </c>
      <c r="K28" s="46"/>
      <c r="L28" s="47"/>
    </row>
    <row r="29" spans="1:14" x14ac:dyDescent="0.25">
      <c r="A29">
        <v>89.279558576527052</v>
      </c>
      <c r="B29" s="19">
        <f t="shared" si="0"/>
        <v>89.3</v>
      </c>
      <c r="D29" s="46"/>
      <c r="E29" s="47"/>
      <c r="I29">
        <v>1</v>
      </c>
      <c r="K29" s="46"/>
      <c r="L29" s="47"/>
    </row>
    <row r="30" spans="1:14" x14ac:dyDescent="0.25">
      <c r="A30">
        <v>83.954148774500936</v>
      </c>
      <c r="B30" s="19">
        <f t="shared" si="0"/>
        <v>84</v>
      </c>
      <c r="D30" s="46"/>
      <c r="E30" s="47"/>
      <c r="I30">
        <v>0</v>
      </c>
      <c r="K30" s="46"/>
      <c r="L30" s="47"/>
    </row>
    <row r="31" spans="1:14" x14ac:dyDescent="0.25">
      <c r="A31">
        <v>96.381848177406937</v>
      </c>
      <c r="B31" s="19">
        <f t="shared" si="0"/>
        <v>96.4</v>
      </c>
      <c r="D31" s="46"/>
      <c r="E31" s="47"/>
      <c r="I31">
        <v>0</v>
      </c>
      <c r="K31" s="46"/>
      <c r="L31" s="47"/>
    </row>
    <row r="32" spans="1:14" x14ac:dyDescent="0.25">
      <c r="A32">
        <v>94.013319337682333</v>
      </c>
      <c r="B32" s="19">
        <f t="shared" si="0"/>
        <v>94</v>
      </c>
      <c r="D32" s="46"/>
      <c r="E32" s="47"/>
      <c r="I32">
        <v>0</v>
      </c>
      <c r="K32" s="46"/>
      <c r="L32" s="47"/>
    </row>
    <row r="33" spans="1:12" x14ac:dyDescent="0.25">
      <c r="A33">
        <v>104.54379005532246</v>
      </c>
      <c r="B33" s="19">
        <f t="shared" si="0"/>
        <v>104.5</v>
      </c>
      <c r="D33" s="46"/>
      <c r="E33" s="47"/>
      <c r="I33">
        <v>0</v>
      </c>
      <c r="K33" s="46"/>
      <c r="L33" s="47"/>
    </row>
    <row r="34" spans="1:12" x14ac:dyDescent="0.25">
      <c r="A34">
        <v>103.04876266454812</v>
      </c>
      <c r="B34" s="19">
        <f t="shared" si="0"/>
        <v>103</v>
      </c>
      <c r="D34" s="46"/>
      <c r="E34" s="47"/>
      <c r="I34">
        <v>0</v>
      </c>
      <c r="K34" s="46"/>
      <c r="L34" s="47"/>
    </row>
    <row r="35" spans="1:12" x14ac:dyDescent="0.25">
      <c r="A35">
        <v>85.529848345322534</v>
      </c>
      <c r="B35" s="19">
        <f t="shared" si="0"/>
        <v>85.5</v>
      </c>
      <c r="D35" s="46"/>
      <c r="E35" s="47"/>
      <c r="I35">
        <v>1</v>
      </c>
      <c r="K35" s="46"/>
      <c r="L35" s="47"/>
    </row>
    <row r="36" spans="1:12" x14ac:dyDescent="0.25">
      <c r="A36">
        <v>90.443393471650779</v>
      </c>
      <c r="B36" s="19">
        <f t="shared" si="0"/>
        <v>90.4</v>
      </c>
      <c r="D36" s="46"/>
      <c r="E36" s="47"/>
      <c r="I36">
        <v>0</v>
      </c>
      <c r="K36" s="46"/>
      <c r="L36" s="47"/>
    </row>
    <row r="37" spans="1:12" x14ac:dyDescent="0.25">
      <c r="A37">
        <v>82.790996000403538</v>
      </c>
      <c r="B37" s="19">
        <f t="shared" si="0"/>
        <v>82.8</v>
      </c>
      <c r="D37" s="46"/>
      <c r="E37" s="47"/>
      <c r="I37">
        <v>0</v>
      </c>
      <c r="K37" s="46"/>
      <c r="L37" s="47"/>
    </row>
    <row r="38" spans="1:12" x14ac:dyDescent="0.25">
      <c r="A38">
        <v>109.92042714642594</v>
      </c>
      <c r="B38" s="19">
        <f t="shared" si="0"/>
        <v>109.9</v>
      </c>
      <c r="D38" s="46"/>
      <c r="E38" s="47"/>
      <c r="I38">
        <v>1</v>
      </c>
      <c r="K38" s="46"/>
      <c r="L38" s="47"/>
    </row>
    <row r="39" spans="1:12" x14ac:dyDescent="0.25">
      <c r="A39">
        <v>77.951847540680319</v>
      </c>
      <c r="B39" s="19">
        <f t="shared" si="0"/>
        <v>78</v>
      </c>
      <c r="D39" s="46"/>
      <c r="E39" s="47"/>
      <c r="I39">
        <v>0</v>
      </c>
      <c r="K39" s="46"/>
      <c r="L39" s="47"/>
    </row>
    <row r="40" spans="1:12" x14ac:dyDescent="0.25">
      <c r="A40">
        <v>110.84495124814566</v>
      </c>
      <c r="B40" s="19">
        <f t="shared" si="0"/>
        <v>110.8</v>
      </c>
      <c r="D40" s="46"/>
      <c r="E40" s="47"/>
      <c r="I40">
        <v>0</v>
      </c>
      <c r="K40" s="46"/>
      <c r="L40" s="47"/>
    </row>
    <row r="41" spans="1:12" x14ac:dyDescent="0.25">
      <c r="A41">
        <v>100.42277861211915</v>
      </c>
      <c r="B41" s="19">
        <f t="shared" si="0"/>
        <v>100.4</v>
      </c>
      <c r="D41" s="46"/>
      <c r="E41" s="47"/>
      <c r="I41">
        <v>0</v>
      </c>
      <c r="K41" s="46"/>
      <c r="L41" s="47"/>
    </row>
    <row r="42" spans="1:12" x14ac:dyDescent="0.25">
      <c r="A42">
        <v>100.81138296081917</v>
      </c>
      <c r="B42" s="19">
        <f t="shared" si="0"/>
        <v>100.8</v>
      </c>
      <c r="D42" s="46"/>
      <c r="E42" s="47"/>
      <c r="I42">
        <v>1</v>
      </c>
      <c r="K42" s="46"/>
      <c r="L42" s="47"/>
    </row>
    <row r="43" spans="1:12" x14ac:dyDescent="0.25">
      <c r="A43">
        <v>95.012262843374629</v>
      </c>
      <c r="B43" s="19">
        <f t="shared" si="0"/>
        <v>95</v>
      </c>
      <c r="D43" s="46"/>
      <c r="E43" s="47"/>
      <c r="I43">
        <v>0</v>
      </c>
      <c r="K43" s="46"/>
      <c r="L43" s="47"/>
    </row>
    <row r="44" spans="1:12" x14ac:dyDescent="0.25">
      <c r="A44">
        <v>104.98254166814149</v>
      </c>
      <c r="B44" s="19">
        <f t="shared" si="0"/>
        <v>105</v>
      </c>
      <c r="D44" s="46"/>
      <c r="E44" s="47"/>
      <c r="I44">
        <v>0</v>
      </c>
      <c r="K44" s="46"/>
      <c r="L44" s="47"/>
    </row>
    <row r="45" spans="1:12" x14ac:dyDescent="0.25">
      <c r="A45">
        <v>96.586916495289188</v>
      </c>
      <c r="B45" s="19">
        <f t="shared" si="0"/>
        <v>96.6</v>
      </c>
      <c r="D45" s="46"/>
      <c r="E45" s="47"/>
      <c r="I45">
        <v>0</v>
      </c>
      <c r="K45" s="46"/>
      <c r="L45" s="47"/>
    </row>
    <row r="46" spans="1:12" x14ac:dyDescent="0.25">
      <c r="A46">
        <v>100.16333387975465</v>
      </c>
      <c r="B46" s="19">
        <f t="shared" si="0"/>
        <v>100.2</v>
      </c>
      <c r="D46" s="46"/>
      <c r="E46" s="47"/>
      <c r="I46">
        <v>0</v>
      </c>
      <c r="K46" s="46"/>
      <c r="L46" s="47"/>
    </row>
    <row r="47" spans="1:12" x14ac:dyDescent="0.25">
      <c r="A47">
        <v>91.393235632131109</v>
      </c>
      <c r="B47" s="19">
        <f t="shared" si="0"/>
        <v>91.4</v>
      </c>
      <c r="D47" s="46"/>
      <c r="E47" s="47"/>
      <c r="I47">
        <v>0</v>
      </c>
      <c r="K47" s="46"/>
      <c r="L47" s="47"/>
    </row>
    <row r="48" spans="1:12" x14ac:dyDescent="0.25">
      <c r="A48">
        <v>99.454678345500724</v>
      </c>
      <c r="B48" s="19">
        <f t="shared" si="0"/>
        <v>99.5</v>
      </c>
      <c r="D48" s="46"/>
      <c r="E48" s="47"/>
      <c r="I48">
        <v>0</v>
      </c>
      <c r="K48" s="46"/>
      <c r="L48" s="47"/>
    </row>
    <row r="49" spans="1:12" x14ac:dyDescent="0.25">
      <c r="A49">
        <v>84.710848366376013</v>
      </c>
      <c r="B49" s="19">
        <f t="shared" si="0"/>
        <v>84.7</v>
      </c>
      <c r="D49" s="46"/>
      <c r="E49" s="47"/>
      <c r="I49">
        <v>0</v>
      </c>
      <c r="K49" s="46"/>
      <c r="L49" s="47"/>
    </row>
    <row r="50" spans="1:12" x14ac:dyDescent="0.25">
      <c r="A50">
        <v>84.616624715272337</v>
      </c>
      <c r="B50" s="19">
        <f t="shared" si="0"/>
        <v>84.6</v>
      </c>
      <c r="D50" s="46"/>
      <c r="E50" s="47"/>
      <c r="I50">
        <v>0</v>
      </c>
      <c r="K50" s="46"/>
      <c r="L50" s="47"/>
    </row>
    <row r="51" spans="1:12" x14ac:dyDescent="0.25">
      <c r="A51">
        <v>88.471449796634261</v>
      </c>
      <c r="B51" s="19">
        <f t="shared" si="0"/>
        <v>88.5</v>
      </c>
      <c r="D51" s="46"/>
      <c r="E51" s="47"/>
      <c r="I51">
        <v>1</v>
      </c>
      <c r="K51" s="46"/>
      <c r="L51" s="47"/>
    </row>
    <row r="52" spans="1:12" x14ac:dyDescent="0.25">
      <c r="A52">
        <v>94.766437794169178</v>
      </c>
      <c r="B52" s="19">
        <f t="shared" si="0"/>
        <v>94.8</v>
      </c>
      <c r="D52" s="46"/>
      <c r="E52" s="47"/>
      <c r="I52">
        <v>0</v>
      </c>
      <c r="K52" s="46"/>
      <c r="L52" s="47"/>
    </row>
    <row r="53" spans="1:12" x14ac:dyDescent="0.25">
      <c r="A53">
        <v>101.54102508531651</v>
      </c>
      <c r="B53" s="19">
        <f t="shared" si="0"/>
        <v>101.5</v>
      </c>
      <c r="D53" s="46"/>
      <c r="E53" s="47"/>
      <c r="I53">
        <v>0</v>
      </c>
      <c r="K53" s="46"/>
      <c r="L53" s="47"/>
    </row>
    <row r="54" spans="1:12" x14ac:dyDescent="0.25">
      <c r="A54">
        <v>94.11186308861943</v>
      </c>
      <c r="B54" s="19">
        <f t="shared" si="0"/>
        <v>94.1</v>
      </c>
      <c r="D54" s="46"/>
      <c r="E54" s="47"/>
      <c r="I54">
        <v>0</v>
      </c>
      <c r="K54" s="46"/>
      <c r="L54" s="47"/>
    </row>
    <row r="55" spans="1:12" x14ac:dyDescent="0.25">
      <c r="A55">
        <v>100.88432443590136</v>
      </c>
      <c r="B55" s="19">
        <f t="shared" si="0"/>
        <v>100.9</v>
      </c>
      <c r="D55" s="46"/>
      <c r="E55" s="47"/>
      <c r="I55">
        <v>0</v>
      </c>
      <c r="K55" s="46"/>
      <c r="L55" s="47"/>
    </row>
    <row r="56" spans="1:12" x14ac:dyDescent="0.25">
      <c r="A56">
        <v>95.423104337533005</v>
      </c>
      <c r="B56" s="19">
        <f t="shared" si="0"/>
        <v>95.4</v>
      </c>
      <c r="D56" s="46"/>
      <c r="E56" s="47"/>
      <c r="I56">
        <v>0</v>
      </c>
      <c r="K56" s="46"/>
      <c r="L56" s="47"/>
    </row>
    <row r="57" spans="1:12" x14ac:dyDescent="0.25">
      <c r="A57">
        <v>98.24573251316906</v>
      </c>
      <c r="B57" s="19">
        <f t="shared" si="0"/>
        <v>98.2</v>
      </c>
      <c r="D57" s="46"/>
      <c r="E57" s="47"/>
      <c r="I57">
        <v>0</v>
      </c>
      <c r="K57" s="46"/>
      <c r="L57" s="47"/>
    </row>
    <row r="58" spans="1:12" x14ac:dyDescent="0.25">
      <c r="A58">
        <v>106.39813606539974</v>
      </c>
      <c r="B58" s="19">
        <f t="shared" si="0"/>
        <v>106.4</v>
      </c>
      <c r="D58" s="46"/>
      <c r="E58" s="47"/>
      <c r="I58">
        <v>0</v>
      </c>
      <c r="K58" s="46"/>
      <c r="L58" s="47"/>
    </row>
    <row r="59" spans="1:12" x14ac:dyDescent="0.25">
      <c r="A59">
        <v>94.56890691362787</v>
      </c>
      <c r="B59" s="19">
        <f t="shared" si="0"/>
        <v>94.6</v>
      </c>
      <c r="D59" s="46"/>
      <c r="E59" s="47"/>
      <c r="I59">
        <v>0</v>
      </c>
      <c r="K59" s="46"/>
      <c r="L59" s="47"/>
    </row>
    <row r="60" spans="1:12" x14ac:dyDescent="0.25">
      <c r="A60">
        <v>102.25462599701132</v>
      </c>
      <c r="B60" s="19">
        <f t="shared" si="0"/>
        <v>102.3</v>
      </c>
      <c r="D60" s="46"/>
      <c r="E60" s="47"/>
      <c r="I60">
        <v>1</v>
      </c>
      <c r="K60" s="46"/>
      <c r="L60" s="47"/>
    </row>
    <row r="61" spans="1:12" x14ac:dyDescent="0.25">
      <c r="A61">
        <v>88.422246133268345</v>
      </c>
      <c r="B61" s="19">
        <f t="shared" si="0"/>
        <v>88.4</v>
      </c>
      <c r="D61" s="46"/>
      <c r="E61" s="47"/>
      <c r="I61">
        <v>1</v>
      </c>
      <c r="K61" s="46"/>
      <c r="L61" s="47"/>
    </row>
    <row r="62" spans="1:12" x14ac:dyDescent="0.25">
      <c r="A62">
        <v>110.6231027530157</v>
      </c>
      <c r="B62" s="19">
        <f t="shared" si="0"/>
        <v>110.6</v>
      </c>
      <c r="D62" s="46"/>
      <c r="E62" s="47"/>
      <c r="I62">
        <v>1</v>
      </c>
      <c r="K62" s="46"/>
      <c r="L62" s="47"/>
    </row>
    <row r="63" spans="1:12" x14ac:dyDescent="0.25">
      <c r="A63">
        <v>96.282031133887358</v>
      </c>
      <c r="B63" s="19">
        <f t="shared" si="0"/>
        <v>96.3</v>
      </c>
      <c r="D63" s="46"/>
      <c r="E63" s="47"/>
      <c r="I63">
        <v>1</v>
      </c>
      <c r="K63" s="46"/>
      <c r="L63" s="47"/>
    </row>
    <row r="64" spans="1:12" x14ac:dyDescent="0.25">
      <c r="A64">
        <v>90.070818967069499</v>
      </c>
      <c r="B64" s="19">
        <f t="shared" si="0"/>
        <v>90.1</v>
      </c>
      <c r="D64" s="46"/>
      <c r="E64" s="47"/>
      <c r="I64">
        <v>0</v>
      </c>
      <c r="K64" s="46"/>
      <c r="L64" s="47"/>
    </row>
    <row r="65" spans="1:14" x14ac:dyDescent="0.25">
      <c r="A65">
        <v>90.064543453627266</v>
      </c>
      <c r="B65" s="19">
        <f t="shared" si="0"/>
        <v>90.1</v>
      </c>
      <c r="D65" s="46"/>
      <c r="E65" s="47"/>
      <c r="I65">
        <v>0</v>
      </c>
      <c r="K65" s="46"/>
      <c r="L65" s="47"/>
    </row>
    <row r="66" spans="1:14" x14ac:dyDescent="0.25">
      <c r="A66">
        <v>98.533257894450799</v>
      </c>
      <c r="B66" s="19">
        <f t="shared" ref="B66:B129" si="1">ROUND(A66,1)</f>
        <v>98.5</v>
      </c>
      <c r="D66" s="46"/>
      <c r="E66" s="47"/>
      <c r="I66">
        <v>0</v>
      </c>
      <c r="K66" s="46"/>
      <c r="L66" s="47"/>
    </row>
    <row r="67" spans="1:14" x14ac:dyDescent="0.25">
      <c r="A67">
        <v>104.34031335316831</v>
      </c>
      <c r="B67" s="19">
        <f t="shared" si="1"/>
        <v>104.3</v>
      </c>
      <c r="D67" s="46"/>
      <c r="E67" s="47"/>
      <c r="I67">
        <v>0</v>
      </c>
      <c r="K67" s="46"/>
      <c r="L67" s="47"/>
    </row>
    <row r="68" spans="1:14" x14ac:dyDescent="0.25">
      <c r="A68">
        <v>100.93194785222295</v>
      </c>
      <c r="B68" s="19">
        <f t="shared" si="1"/>
        <v>100.9</v>
      </c>
      <c r="D68" s="46"/>
      <c r="E68" s="47"/>
      <c r="I68">
        <v>1</v>
      </c>
      <c r="K68" s="46"/>
      <c r="L68" s="47"/>
    </row>
    <row r="69" spans="1:14" x14ac:dyDescent="0.25">
      <c r="A69">
        <v>100.20770585251739</v>
      </c>
      <c r="B69" s="19">
        <f t="shared" si="1"/>
        <v>100.2</v>
      </c>
      <c r="D69" s="46"/>
      <c r="E69" s="47"/>
      <c r="I69">
        <v>0</v>
      </c>
      <c r="K69" s="46"/>
      <c r="L69" s="47"/>
    </row>
    <row r="70" spans="1:14" x14ac:dyDescent="0.25">
      <c r="A70">
        <v>105.00074293086072</v>
      </c>
      <c r="B70" s="19">
        <f t="shared" si="1"/>
        <v>105</v>
      </c>
      <c r="D70" s="46"/>
      <c r="E70" s="47"/>
      <c r="I70">
        <v>1</v>
      </c>
      <c r="K70" s="46"/>
      <c r="L70" s="47"/>
    </row>
    <row r="71" spans="1:14" x14ac:dyDescent="0.25">
      <c r="A71">
        <v>110.42612893797923</v>
      </c>
      <c r="B71" s="19">
        <f t="shared" si="1"/>
        <v>110.4</v>
      </c>
      <c r="D71" s="46"/>
      <c r="E71" s="47"/>
      <c r="I71">
        <v>0</v>
      </c>
      <c r="K71" s="46"/>
      <c r="L71" s="47"/>
    </row>
    <row r="72" spans="1:14" x14ac:dyDescent="0.25">
      <c r="A72">
        <v>106.57088321531774</v>
      </c>
      <c r="B72" s="19">
        <f t="shared" si="1"/>
        <v>106.6</v>
      </c>
      <c r="D72" s="46"/>
      <c r="E72" s="47"/>
      <c r="I72">
        <v>0</v>
      </c>
      <c r="K72" s="46"/>
      <c r="L72" s="47"/>
    </row>
    <row r="73" spans="1:14" x14ac:dyDescent="0.25">
      <c r="A73">
        <v>115.76140675751958</v>
      </c>
      <c r="B73" s="19">
        <f t="shared" si="1"/>
        <v>115.8</v>
      </c>
      <c r="I73">
        <v>0</v>
      </c>
    </row>
    <row r="74" spans="1:14" x14ac:dyDescent="0.25">
      <c r="A74">
        <v>92.617154020990711</v>
      </c>
      <c r="B74" s="19">
        <f t="shared" si="1"/>
        <v>92.6</v>
      </c>
      <c r="I74">
        <v>0</v>
      </c>
      <c r="M74" s="21" t="s">
        <v>83</v>
      </c>
      <c r="N74" s="46"/>
    </row>
    <row r="75" spans="1:14" x14ac:dyDescent="0.25">
      <c r="A75">
        <v>104.73033878733986</v>
      </c>
      <c r="B75" s="19">
        <f t="shared" si="1"/>
        <v>104.7</v>
      </c>
      <c r="I75">
        <v>0</v>
      </c>
      <c r="M75" s="21" t="s">
        <v>37</v>
      </c>
      <c r="N75" s="46"/>
    </row>
    <row r="76" spans="1:14" x14ac:dyDescent="0.25">
      <c r="A76">
        <v>69.294003676623106</v>
      </c>
      <c r="B76" s="19">
        <f t="shared" si="1"/>
        <v>69.3</v>
      </c>
      <c r="I76">
        <v>1</v>
      </c>
      <c r="M76" s="1" t="s">
        <v>29</v>
      </c>
      <c r="N76" s="46"/>
    </row>
    <row r="77" spans="1:14" x14ac:dyDescent="0.25">
      <c r="A77">
        <v>104.24720383307431</v>
      </c>
      <c r="B77" s="19">
        <f t="shared" si="1"/>
        <v>104.2</v>
      </c>
      <c r="I77">
        <v>0</v>
      </c>
      <c r="M77" s="1" t="s">
        <v>73</v>
      </c>
      <c r="N77" s="46"/>
    </row>
    <row r="78" spans="1:14" x14ac:dyDescent="0.25">
      <c r="A78">
        <v>96.929591361549683</v>
      </c>
      <c r="B78" s="19">
        <f t="shared" si="1"/>
        <v>96.9</v>
      </c>
      <c r="I78">
        <v>0</v>
      </c>
      <c r="M78" s="1"/>
      <c r="N78" s="1"/>
    </row>
    <row r="79" spans="1:14" x14ac:dyDescent="0.25">
      <c r="A79">
        <v>113.76570253341924</v>
      </c>
      <c r="B79" s="19">
        <f t="shared" si="1"/>
        <v>113.8</v>
      </c>
      <c r="I79">
        <v>0</v>
      </c>
      <c r="M79" s="1" t="s">
        <v>34</v>
      </c>
      <c r="N79" s="46"/>
    </row>
    <row r="80" spans="1:14" x14ac:dyDescent="0.25">
      <c r="A80">
        <v>96.80103428545408</v>
      </c>
      <c r="B80" s="19">
        <f t="shared" si="1"/>
        <v>96.8</v>
      </c>
      <c r="I80">
        <v>0</v>
      </c>
      <c r="M80" s="1" t="s">
        <v>33</v>
      </c>
      <c r="N80" s="46"/>
    </row>
    <row r="81" spans="1:9" x14ac:dyDescent="0.25">
      <c r="A81">
        <v>117.8224581759423</v>
      </c>
      <c r="B81" s="19">
        <f t="shared" si="1"/>
        <v>117.8</v>
      </c>
      <c r="I81">
        <v>0</v>
      </c>
    </row>
    <row r="82" spans="1:9" x14ac:dyDescent="0.25">
      <c r="A82">
        <v>94.80500036952435</v>
      </c>
      <c r="B82" s="19">
        <f t="shared" si="1"/>
        <v>94.8</v>
      </c>
      <c r="I82">
        <v>0</v>
      </c>
    </row>
    <row r="83" spans="1:9" x14ac:dyDescent="0.25">
      <c r="A83">
        <v>99.539704731432721</v>
      </c>
      <c r="B83" s="19">
        <f t="shared" si="1"/>
        <v>99.5</v>
      </c>
      <c r="I83">
        <v>0</v>
      </c>
    </row>
    <row r="84" spans="1:9" x14ac:dyDescent="0.25">
      <c r="A84">
        <v>95.554378529050155</v>
      </c>
      <c r="B84" s="19">
        <f t="shared" si="1"/>
        <v>95.6</v>
      </c>
      <c r="I84">
        <v>0</v>
      </c>
    </row>
    <row r="85" spans="1:9" x14ac:dyDescent="0.25">
      <c r="A85">
        <v>91.39765805011848</v>
      </c>
      <c r="B85" s="19">
        <f t="shared" si="1"/>
        <v>91.4</v>
      </c>
      <c r="I85">
        <v>1</v>
      </c>
    </row>
    <row r="86" spans="1:9" x14ac:dyDescent="0.25">
      <c r="A86">
        <v>90.763399182469584</v>
      </c>
      <c r="B86" s="19">
        <f t="shared" si="1"/>
        <v>90.8</v>
      </c>
      <c r="F86" s="21" t="s">
        <v>70</v>
      </c>
      <c r="G86" s="46"/>
      <c r="I86">
        <v>0</v>
      </c>
    </row>
    <row r="87" spans="1:9" x14ac:dyDescent="0.25">
      <c r="A87">
        <v>101.87559408004745</v>
      </c>
      <c r="B87" s="19">
        <f t="shared" si="1"/>
        <v>101.9</v>
      </c>
      <c r="F87" s="21" t="s">
        <v>71</v>
      </c>
      <c r="G87" s="46"/>
      <c r="I87">
        <v>1</v>
      </c>
    </row>
    <row r="88" spans="1:9" x14ac:dyDescent="0.25">
      <c r="A88">
        <v>101.7239813132619</v>
      </c>
      <c r="B88" s="48">
        <f t="shared" si="1"/>
        <v>101.7</v>
      </c>
      <c r="F88" s="1" t="s">
        <v>29</v>
      </c>
      <c r="G88" s="46"/>
      <c r="I88">
        <v>1</v>
      </c>
    </row>
    <row r="89" spans="1:9" x14ac:dyDescent="0.25">
      <c r="A89">
        <v>111.47961938841036</v>
      </c>
      <c r="B89" s="48">
        <f t="shared" si="1"/>
        <v>111.5</v>
      </c>
      <c r="F89" s="1" t="s">
        <v>74</v>
      </c>
      <c r="G89" s="46"/>
      <c r="I89">
        <v>0</v>
      </c>
    </row>
    <row r="90" spans="1:9" x14ac:dyDescent="0.25">
      <c r="A90">
        <v>85.503654897911474</v>
      </c>
      <c r="B90" s="48">
        <f t="shared" si="1"/>
        <v>85.5</v>
      </c>
      <c r="D90" t="s">
        <v>89</v>
      </c>
      <c r="F90" s="1" t="s">
        <v>82</v>
      </c>
      <c r="G90" s="46"/>
      <c r="I90">
        <v>0</v>
      </c>
    </row>
    <row r="91" spans="1:9" x14ac:dyDescent="0.25">
      <c r="A91">
        <v>104.63473952549975</v>
      </c>
      <c r="B91" s="48">
        <f t="shared" si="1"/>
        <v>104.6</v>
      </c>
      <c r="F91" s="1" t="s">
        <v>34</v>
      </c>
      <c r="G91" s="46"/>
      <c r="I91">
        <v>0</v>
      </c>
    </row>
    <row r="92" spans="1:9" x14ac:dyDescent="0.25">
      <c r="A92">
        <v>86.874558999261353</v>
      </c>
      <c r="B92" s="48">
        <f t="shared" si="1"/>
        <v>86.9</v>
      </c>
      <c r="F92" s="1" t="s">
        <v>33</v>
      </c>
      <c r="G92" s="46"/>
      <c r="I92">
        <v>0</v>
      </c>
    </row>
    <row r="93" spans="1:9" x14ac:dyDescent="0.25">
      <c r="A93">
        <v>89.253706189629156</v>
      </c>
      <c r="B93" s="48">
        <f t="shared" si="1"/>
        <v>89.3</v>
      </c>
      <c r="I93">
        <v>0</v>
      </c>
    </row>
    <row r="94" spans="1:9" x14ac:dyDescent="0.25">
      <c r="A94">
        <v>103.92039964935975</v>
      </c>
      <c r="B94" s="48">
        <f t="shared" si="1"/>
        <v>103.9</v>
      </c>
      <c r="I94">
        <v>0</v>
      </c>
    </row>
    <row r="95" spans="1:9" x14ac:dyDescent="0.25">
      <c r="A95">
        <v>84.110172590590082</v>
      </c>
      <c r="B95" s="48">
        <f t="shared" si="1"/>
        <v>84.1</v>
      </c>
      <c r="I95">
        <v>0</v>
      </c>
    </row>
    <row r="96" spans="1:9" x14ac:dyDescent="0.25">
      <c r="A96">
        <v>110.9613665699726</v>
      </c>
      <c r="B96" s="48">
        <f t="shared" si="1"/>
        <v>111</v>
      </c>
      <c r="I96">
        <v>0</v>
      </c>
    </row>
    <row r="97" spans="1:9" x14ac:dyDescent="0.25">
      <c r="A97">
        <v>97.416102814895567</v>
      </c>
      <c r="B97" s="48">
        <f t="shared" si="1"/>
        <v>97.4</v>
      </c>
      <c r="I97">
        <v>0</v>
      </c>
    </row>
    <row r="98" spans="1:9" x14ac:dyDescent="0.25">
      <c r="A98">
        <v>97.207498836360173</v>
      </c>
      <c r="B98" s="48">
        <f t="shared" si="1"/>
        <v>97.2</v>
      </c>
      <c r="I98">
        <v>0</v>
      </c>
    </row>
    <row r="99" spans="1:9" x14ac:dyDescent="0.25">
      <c r="A99">
        <v>106.07476522418438</v>
      </c>
      <c r="B99" s="19">
        <f t="shared" si="1"/>
        <v>106.1</v>
      </c>
      <c r="D99" t="s">
        <v>75</v>
      </c>
      <c r="G99" t="s">
        <v>78</v>
      </c>
      <c r="I99">
        <v>0</v>
      </c>
    </row>
    <row r="100" spans="1:9" x14ac:dyDescent="0.25">
      <c r="A100">
        <v>118.52836248872336</v>
      </c>
      <c r="B100" s="19">
        <f t="shared" si="1"/>
        <v>118.5</v>
      </c>
      <c r="E100" s="9">
        <v>1</v>
      </c>
      <c r="F100" s="45"/>
      <c r="G100" s="45"/>
      <c r="I100">
        <v>0</v>
      </c>
    </row>
    <row r="101" spans="1:9" x14ac:dyDescent="0.25">
      <c r="A101">
        <v>97.334543877514079</v>
      </c>
      <c r="B101" s="19">
        <f t="shared" si="1"/>
        <v>97.3</v>
      </c>
      <c r="E101" s="9">
        <v>2</v>
      </c>
      <c r="F101" s="45"/>
      <c r="G101" s="49"/>
      <c r="I101">
        <v>0</v>
      </c>
    </row>
    <row r="102" spans="1:9" x14ac:dyDescent="0.25">
      <c r="A102">
        <v>98.653777311119484</v>
      </c>
      <c r="B102" s="19">
        <f t="shared" si="1"/>
        <v>98.7</v>
      </c>
      <c r="E102" s="9">
        <v>3</v>
      </c>
      <c r="F102" s="45"/>
      <c r="G102" s="45"/>
      <c r="I102">
        <v>1</v>
      </c>
    </row>
    <row r="103" spans="1:9" x14ac:dyDescent="0.25">
      <c r="A103">
        <v>99.555018348473823</v>
      </c>
      <c r="B103" s="19">
        <f t="shared" si="1"/>
        <v>99.6</v>
      </c>
      <c r="E103" s="9">
        <v>4</v>
      </c>
      <c r="F103" s="45"/>
      <c r="G103" s="45"/>
      <c r="I103">
        <v>0</v>
      </c>
    </row>
    <row r="104" spans="1:9" x14ac:dyDescent="0.25">
      <c r="A104">
        <v>106.51214122626698</v>
      </c>
      <c r="B104" s="19">
        <f t="shared" si="1"/>
        <v>106.5</v>
      </c>
      <c r="E104" s="9">
        <v>5</v>
      </c>
      <c r="F104" s="45"/>
      <c r="G104" s="45"/>
      <c r="I104">
        <v>0</v>
      </c>
    </row>
    <row r="105" spans="1:9" x14ac:dyDescent="0.25">
      <c r="A105">
        <v>101.05187609733548</v>
      </c>
      <c r="B105" s="19">
        <f t="shared" si="1"/>
        <v>101.1</v>
      </c>
      <c r="E105" s="9">
        <v>6</v>
      </c>
      <c r="F105" s="45"/>
      <c r="G105" s="45"/>
      <c r="I105">
        <v>0</v>
      </c>
    </row>
    <row r="106" spans="1:9" x14ac:dyDescent="0.25">
      <c r="A106">
        <v>110.53874711942626</v>
      </c>
      <c r="B106" s="19">
        <f t="shared" si="1"/>
        <v>110.5</v>
      </c>
      <c r="E106" s="9">
        <v>7</v>
      </c>
      <c r="F106" s="45"/>
      <c r="G106" s="45"/>
      <c r="I106">
        <v>1</v>
      </c>
    </row>
    <row r="107" spans="1:9" x14ac:dyDescent="0.25">
      <c r="A107">
        <v>115.13826646259986</v>
      </c>
      <c r="B107" s="19">
        <f t="shared" si="1"/>
        <v>115.1</v>
      </c>
      <c r="E107" s="9">
        <v>8</v>
      </c>
      <c r="F107" s="45"/>
      <c r="G107" s="45"/>
      <c r="I107">
        <v>0</v>
      </c>
    </row>
    <row r="108" spans="1:9" x14ac:dyDescent="0.25">
      <c r="A108">
        <v>105.13905433763284</v>
      </c>
      <c r="B108" s="19">
        <f t="shared" si="1"/>
        <v>105.1</v>
      </c>
      <c r="E108" s="9">
        <v>9</v>
      </c>
      <c r="F108" s="45"/>
      <c r="G108" s="45"/>
      <c r="I108">
        <v>0</v>
      </c>
    </row>
    <row r="109" spans="1:9" x14ac:dyDescent="0.25">
      <c r="A109">
        <v>106.16610122960992</v>
      </c>
      <c r="B109" s="19">
        <f t="shared" si="1"/>
        <v>106.2</v>
      </c>
      <c r="E109" s="9">
        <v>10</v>
      </c>
      <c r="F109" s="45"/>
      <c r="G109" s="49"/>
      <c r="I109">
        <v>1</v>
      </c>
    </row>
    <row r="110" spans="1:9" x14ac:dyDescent="0.25">
      <c r="A110">
        <v>90.638434610445984</v>
      </c>
      <c r="B110" s="19">
        <f t="shared" si="1"/>
        <v>90.6</v>
      </c>
      <c r="E110" s="9">
        <v>11</v>
      </c>
      <c r="F110" s="45"/>
      <c r="G110" s="45"/>
      <c r="I110">
        <v>0</v>
      </c>
    </row>
    <row r="111" spans="1:9" x14ac:dyDescent="0.25">
      <c r="A111">
        <v>91.005620358919259</v>
      </c>
      <c r="B111" s="19">
        <f t="shared" si="1"/>
        <v>91</v>
      </c>
      <c r="I111">
        <v>0</v>
      </c>
    </row>
    <row r="112" spans="1:9" x14ac:dyDescent="0.25">
      <c r="A112">
        <v>104.80490598420147</v>
      </c>
      <c r="B112" s="19">
        <f t="shared" si="1"/>
        <v>104.8</v>
      </c>
      <c r="F112" s="1" t="s">
        <v>29</v>
      </c>
      <c r="G112" s="47"/>
      <c r="I112">
        <v>0</v>
      </c>
    </row>
    <row r="113" spans="1:9" x14ac:dyDescent="0.25">
      <c r="A113">
        <v>98.767168563063024</v>
      </c>
      <c r="B113" s="19">
        <f t="shared" si="1"/>
        <v>98.8</v>
      </c>
      <c r="F113" s="1" t="s">
        <v>76</v>
      </c>
      <c r="G113" s="47"/>
      <c r="I113">
        <v>1</v>
      </c>
    </row>
    <row r="114" spans="1:9" x14ac:dyDescent="0.25">
      <c r="A114">
        <v>94.309064277331345</v>
      </c>
      <c r="B114" s="19">
        <f t="shared" si="1"/>
        <v>94.3</v>
      </c>
      <c r="F114" s="1" t="s">
        <v>77</v>
      </c>
      <c r="G114" s="47"/>
      <c r="I114">
        <v>1</v>
      </c>
    </row>
    <row r="115" spans="1:9" x14ac:dyDescent="0.25">
      <c r="A115">
        <v>85.936210578074679</v>
      </c>
      <c r="B115" s="19">
        <f t="shared" si="1"/>
        <v>85.9</v>
      </c>
      <c r="I115">
        <v>0</v>
      </c>
    </row>
    <row r="116" spans="1:9" x14ac:dyDescent="0.25">
      <c r="A116">
        <v>92.314360497402959</v>
      </c>
      <c r="B116" s="19">
        <f t="shared" si="1"/>
        <v>92.3</v>
      </c>
      <c r="E116" t="s">
        <v>79</v>
      </c>
      <c r="F116" s="1" t="s">
        <v>34</v>
      </c>
      <c r="G116" s="45"/>
      <c r="I116">
        <v>0</v>
      </c>
    </row>
    <row r="117" spans="1:9" x14ac:dyDescent="0.25">
      <c r="A117">
        <v>99.255362581607187</v>
      </c>
      <c r="B117" s="19">
        <f t="shared" si="1"/>
        <v>99.3</v>
      </c>
      <c r="E117" s="20"/>
      <c r="F117" s="1" t="s">
        <v>33</v>
      </c>
      <c r="G117" s="45"/>
      <c r="I117">
        <v>0</v>
      </c>
    </row>
    <row r="118" spans="1:9" x14ac:dyDescent="0.25">
      <c r="A118">
        <v>98.56881913729012</v>
      </c>
      <c r="B118" s="19">
        <f t="shared" si="1"/>
        <v>98.6</v>
      </c>
      <c r="I118">
        <v>1</v>
      </c>
    </row>
    <row r="119" spans="1:9" x14ac:dyDescent="0.25">
      <c r="A119">
        <v>103.69584540749202</v>
      </c>
      <c r="B119" s="19">
        <f t="shared" si="1"/>
        <v>103.7</v>
      </c>
      <c r="I119">
        <v>0</v>
      </c>
    </row>
    <row r="120" spans="1:9" x14ac:dyDescent="0.25">
      <c r="A120">
        <v>95.891369053424569</v>
      </c>
      <c r="B120" s="19">
        <f t="shared" si="1"/>
        <v>95.9</v>
      </c>
      <c r="I120">
        <v>0</v>
      </c>
    </row>
    <row r="121" spans="1:9" x14ac:dyDescent="0.25">
      <c r="A121">
        <v>111.71188159787562</v>
      </c>
      <c r="B121" s="19">
        <f t="shared" si="1"/>
        <v>111.7</v>
      </c>
      <c r="I121">
        <v>0</v>
      </c>
    </row>
    <row r="122" spans="1:9" x14ac:dyDescent="0.25">
      <c r="A122">
        <v>94.723407326091547</v>
      </c>
      <c r="B122" s="19">
        <f t="shared" si="1"/>
        <v>94.7</v>
      </c>
      <c r="I122">
        <v>0</v>
      </c>
    </row>
    <row r="123" spans="1:9" x14ac:dyDescent="0.25">
      <c r="A123">
        <v>104.54209612144041</v>
      </c>
      <c r="B123" s="19">
        <f t="shared" si="1"/>
        <v>104.5</v>
      </c>
      <c r="I123">
        <v>0</v>
      </c>
    </row>
    <row r="124" spans="1:9" x14ac:dyDescent="0.25">
      <c r="A124">
        <v>113.75781266688136</v>
      </c>
      <c r="B124" s="19">
        <f t="shared" si="1"/>
        <v>113.8</v>
      </c>
      <c r="I124">
        <v>0</v>
      </c>
    </row>
    <row r="125" spans="1:9" x14ac:dyDescent="0.25">
      <c r="A125">
        <v>107.12705059413565</v>
      </c>
      <c r="B125" s="19">
        <f t="shared" si="1"/>
        <v>107.1</v>
      </c>
      <c r="I125">
        <v>0</v>
      </c>
    </row>
    <row r="126" spans="1:9" x14ac:dyDescent="0.25">
      <c r="A126">
        <v>125.13224899303168</v>
      </c>
      <c r="B126" s="19">
        <f t="shared" si="1"/>
        <v>125.1</v>
      </c>
      <c r="I126">
        <v>0</v>
      </c>
    </row>
    <row r="127" spans="1:9" x14ac:dyDescent="0.25">
      <c r="A127">
        <v>84.589112500543706</v>
      </c>
      <c r="B127" s="19">
        <f t="shared" si="1"/>
        <v>84.6</v>
      </c>
      <c r="I127">
        <v>0</v>
      </c>
    </row>
    <row r="128" spans="1:9" x14ac:dyDescent="0.25">
      <c r="A128">
        <v>109.7197244031122</v>
      </c>
      <c r="B128" s="19">
        <f t="shared" si="1"/>
        <v>109.7</v>
      </c>
      <c r="I128">
        <v>0</v>
      </c>
    </row>
    <row r="129" spans="1:9" x14ac:dyDescent="0.25">
      <c r="A129">
        <v>94.388031154812779</v>
      </c>
      <c r="B129" s="19">
        <f t="shared" si="1"/>
        <v>94.4</v>
      </c>
      <c r="I129">
        <v>1</v>
      </c>
    </row>
    <row r="130" spans="1:9" x14ac:dyDescent="0.25">
      <c r="A130">
        <v>79.181302478536963</v>
      </c>
      <c r="B130" s="19">
        <f t="shared" ref="B130:B193" si="2">ROUND(A130,1)</f>
        <v>79.2</v>
      </c>
      <c r="I130">
        <v>0</v>
      </c>
    </row>
    <row r="131" spans="1:9" x14ac:dyDescent="0.25">
      <c r="A131">
        <v>110.07933860819321</v>
      </c>
      <c r="B131" s="19">
        <f t="shared" si="2"/>
        <v>110.1</v>
      </c>
      <c r="I131">
        <v>0</v>
      </c>
    </row>
    <row r="132" spans="1:9" x14ac:dyDescent="0.25">
      <c r="A132">
        <v>116.25730874366127</v>
      </c>
      <c r="B132" s="19">
        <f t="shared" si="2"/>
        <v>116.3</v>
      </c>
      <c r="I132">
        <v>0</v>
      </c>
    </row>
    <row r="133" spans="1:9" x14ac:dyDescent="0.25">
      <c r="A133">
        <v>99.894816937739961</v>
      </c>
      <c r="B133" s="19">
        <f t="shared" si="2"/>
        <v>99.9</v>
      </c>
      <c r="I133">
        <v>0</v>
      </c>
    </row>
    <row r="134" spans="1:9" x14ac:dyDescent="0.25">
      <c r="A134">
        <v>119.55895641003735</v>
      </c>
      <c r="B134" s="19">
        <f t="shared" si="2"/>
        <v>119.6</v>
      </c>
      <c r="I134">
        <v>0</v>
      </c>
    </row>
    <row r="135" spans="1:9" x14ac:dyDescent="0.25">
      <c r="A135">
        <v>101.13576561489026</v>
      </c>
      <c r="B135" s="19">
        <f t="shared" si="2"/>
        <v>101.1</v>
      </c>
      <c r="I135">
        <v>1</v>
      </c>
    </row>
    <row r="136" spans="1:9" x14ac:dyDescent="0.25">
      <c r="A136">
        <v>91.164963830669876</v>
      </c>
      <c r="B136" s="19">
        <f t="shared" si="2"/>
        <v>91.2</v>
      </c>
      <c r="I136">
        <v>1</v>
      </c>
    </row>
    <row r="137" spans="1:9" x14ac:dyDescent="0.25">
      <c r="A137">
        <v>101.6432863958471</v>
      </c>
      <c r="B137" s="19">
        <f t="shared" si="2"/>
        <v>101.6</v>
      </c>
      <c r="I137">
        <v>0</v>
      </c>
    </row>
    <row r="138" spans="1:9" x14ac:dyDescent="0.25">
      <c r="A138">
        <v>112.99977157032117</v>
      </c>
      <c r="B138" s="19">
        <f t="shared" si="2"/>
        <v>113</v>
      </c>
      <c r="I138">
        <v>0</v>
      </c>
    </row>
    <row r="139" spans="1:9" x14ac:dyDescent="0.25">
      <c r="A139">
        <v>109.16536464501405</v>
      </c>
      <c r="B139" s="19">
        <f t="shared" si="2"/>
        <v>109.2</v>
      </c>
      <c r="I139">
        <v>0</v>
      </c>
    </row>
    <row r="140" spans="1:9" x14ac:dyDescent="0.25">
      <c r="A140">
        <v>107.38988319426426</v>
      </c>
      <c r="B140" s="19">
        <f t="shared" si="2"/>
        <v>107.4</v>
      </c>
      <c r="I140">
        <v>0</v>
      </c>
    </row>
    <row r="141" spans="1:9" x14ac:dyDescent="0.25">
      <c r="A141">
        <v>109.80348886514548</v>
      </c>
      <c r="B141" s="19">
        <f t="shared" si="2"/>
        <v>109.8</v>
      </c>
      <c r="I141">
        <v>0</v>
      </c>
    </row>
    <row r="142" spans="1:9" x14ac:dyDescent="0.25">
      <c r="A142">
        <v>95.676489561446942</v>
      </c>
      <c r="B142" s="19">
        <f t="shared" si="2"/>
        <v>95.7</v>
      </c>
      <c r="I142">
        <v>0</v>
      </c>
    </row>
    <row r="143" spans="1:9" x14ac:dyDescent="0.25">
      <c r="A143">
        <v>114.64004526496865</v>
      </c>
      <c r="B143" s="19">
        <f t="shared" si="2"/>
        <v>114.6</v>
      </c>
      <c r="I143">
        <v>0</v>
      </c>
    </row>
    <row r="144" spans="1:9" x14ac:dyDescent="0.25">
      <c r="A144">
        <v>111.47518560173921</v>
      </c>
      <c r="B144" s="19">
        <f t="shared" si="2"/>
        <v>111.5</v>
      </c>
      <c r="I144">
        <v>0</v>
      </c>
    </row>
    <row r="145" spans="1:9" x14ac:dyDescent="0.25">
      <c r="A145">
        <v>96.943211044708733</v>
      </c>
      <c r="B145" s="19">
        <f t="shared" si="2"/>
        <v>96.9</v>
      </c>
      <c r="I145">
        <v>0</v>
      </c>
    </row>
    <row r="146" spans="1:9" x14ac:dyDescent="0.25">
      <c r="A146">
        <v>105.39921529707499</v>
      </c>
      <c r="B146" s="19">
        <f t="shared" si="2"/>
        <v>105.4</v>
      </c>
      <c r="I146">
        <v>1</v>
      </c>
    </row>
    <row r="147" spans="1:9" x14ac:dyDescent="0.25">
      <c r="A147">
        <v>86.293232723255642</v>
      </c>
      <c r="B147" s="19">
        <f t="shared" si="2"/>
        <v>86.3</v>
      </c>
      <c r="I147">
        <v>0</v>
      </c>
    </row>
    <row r="148" spans="1:9" x14ac:dyDescent="0.25">
      <c r="A148">
        <v>106.12544681644067</v>
      </c>
      <c r="B148" s="19">
        <f t="shared" si="2"/>
        <v>106.1</v>
      </c>
      <c r="I148">
        <v>0</v>
      </c>
    </row>
    <row r="149" spans="1:9" x14ac:dyDescent="0.25">
      <c r="A149">
        <v>97.049656030867482</v>
      </c>
      <c r="B149" s="19">
        <f t="shared" si="2"/>
        <v>97</v>
      </c>
      <c r="I149">
        <v>0</v>
      </c>
    </row>
    <row r="150" spans="1:9" x14ac:dyDescent="0.25">
      <c r="A150">
        <v>95.732696334016509</v>
      </c>
      <c r="B150" s="19">
        <f t="shared" si="2"/>
        <v>95.7</v>
      </c>
      <c r="I150">
        <v>0</v>
      </c>
    </row>
    <row r="151" spans="1:9" x14ac:dyDescent="0.25">
      <c r="A151">
        <v>91.98960267676739</v>
      </c>
      <c r="B151" s="19">
        <f t="shared" si="2"/>
        <v>92</v>
      </c>
      <c r="I151">
        <v>1</v>
      </c>
    </row>
    <row r="152" spans="1:9" x14ac:dyDescent="0.25">
      <c r="A152">
        <v>99.72419573168736</v>
      </c>
      <c r="B152" s="19">
        <f t="shared" si="2"/>
        <v>99.7</v>
      </c>
      <c r="I152">
        <v>0</v>
      </c>
    </row>
    <row r="153" spans="1:9" x14ac:dyDescent="0.25">
      <c r="A153">
        <v>89.543539413716644</v>
      </c>
      <c r="B153" s="19">
        <f t="shared" si="2"/>
        <v>89.5</v>
      </c>
      <c r="I153">
        <v>0</v>
      </c>
    </row>
    <row r="154" spans="1:9" x14ac:dyDescent="0.25">
      <c r="A154">
        <v>101.37092683871742</v>
      </c>
      <c r="B154" s="19">
        <f t="shared" si="2"/>
        <v>101.4</v>
      </c>
      <c r="I154">
        <v>0</v>
      </c>
    </row>
    <row r="155" spans="1:9" x14ac:dyDescent="0.25">
      <c r="A155">
        <v>87.934552336810157</v>
      </c>
      <c r="B155" s="19">
        <f t="shared" si="2"/>
        <v>87.9</v>
      </c>
      <c r="I155">
        <v>0</v>
      </c>
    </row>
    <row r="156" spans="1:9" x14ac:dyDescent="0.25">
      <c r="A156">
        <v>108.80680772752385</v>
      </c>
      <c r="B156" s="19">
        <f t="shared" si="2"/>
        <v>108.8</v>
      </c>
      <c r="I156">
        <v>0</v>
      </c>
    </row>
    <row r="157" spans="1:9" x14ac:dyDescent="0.25">
      <c r="A157">
        <v>117.32450982672162</v>
      </c>
      <c r="B157" s="19">
        <f t="shared" si="2"/>
        <v>117.3</v>
      </c>
      <c r="I157">
        <v>0</v>
      </c>
    </row>
    <row r="158" spans="1:9" x14ac:dyDescent="0.25">
      <c r="A158">
        <v>91.995923664944712</v>
      </c>
      <c r="B158" s="19">
        <f t="shared" si="2"/>
        <v>92</v>
      </c>
      <c r="I158">
        <v>0</v>
      </c>
    </row>
    <row r="159" spans="1:9" x14ac:dyDescent="0.25">
      <c r="A159">
        <v>103.26506324199727</v>
      </c>
      <c r="B159" s="19">
        <f t="shared" si="2"/>
        <v>103.3</v>
      </c>
      <c r="I159">
        <v>0</v>
      </c>
    </row>
    <row r="160" spans="1:9" x14ac:dyDescent="0.25">
      <c r="A160">
        <v>101.38328459797776</v>
      </c>
      <c r="B160" s="19">
        <f t="shared" si="2"/>
        <v>101.4</v>
      </c>
      <c r="I160">
        <v>1</v>
      </c>
    </row>
    <row r="161" spans="1:9" x14ac:dyDescent="0.25">
      <c r="A161">
        <v>103.39848611474736</v>
      </c>
      <c r="B161" s="19">
        <f t="shared" si="2"/>
        <v>103.4</v>
      </c>
      <c r="I161">
        <v>1</v>
      </c>
    </row>
    <row r="162" spans="1:9" x14ac:dyDescent="0.25">
      <c r="A162">
        <v>90.175456332508475</v>
      </c>
      <c r="B162" s="19">
        <f t="shared" si="2"/>
        <v>90.2</v>
      </c>
      <c r="I162">
        <v>0</v>
      </c>
    </row>
    <row r="163" spans="1:9" x14ac:dyDescent="0.25">
      <c r="A163">
        <v>106.97502855473431</v>
      </c>
      <c r="B163" s="19">
        <f t="shared" si="2"/>
        <v>107</v>
      </c>
      <c r="I163">
        <v>0</v>
      </c>
    </row>
    <row r="164" spans="1:9" x14ac:dyDescent="0.25">
      <c r="A164">
        <v>99.844317244424019</v>
      </c>
      <c r="B164" s="19">
        <f t="shared" si="2"/>
        <v>99.8</v>
      </c>
      <c r="I164">
        <v>0</v>
      </c>
    </row>
    <row r="165" spans="1:9" x14ac:dyDescent="0.25">
      <c r="A165">
        <v>76.875551510602236</v>
      </c>
      <c r="B165" s="19">
        <f t="shared" si="2"/>
        <v>76.900000000000006</v>
      </c>
      <c r="I165">
        <v>1</v>
      </c>
    </row>
    <row r="166" spans="1:9" x14ac:dyDescent="0.25">
      <c r="A166">
        <v>114.60662133467849</v>
      </c>
      <c r="B166" s="19">
        <f t="shared" si="2"/>
        <v>114.6</v>
      </c>
      <c r="I166">
        <v>0</v>
      </c>
    </row>
    <row r="167" spans="1:9" x14ac:dyDescent="0.25">
      <c r="A167">
        <v>95.749453773896676</v>
      </c>
      <c r="B167" s="19">
        <f t="shared" si="2"/>
        <v>95.7</v>
      </c>
      <c r="I167">
        <v>0</v>
      </c>
    </row>
    <row r="168" spans="1:9" x14ac:dyDescent="0.25">
      <c r="A168">
        <v>98.663042788393795</v>
      </c>
      <c r="B168" s="19">
        <f t="shared" si="2"/>
        <v>98.7</v>
      </c>
      <c r="I168">
        <v>0</v>
      </c>
    </row>
    <row r="169" spans="1:9" x14ac:dyDescent="0.25">
      <c r="A169">
        <v>90.422838891390711</v>
      </c>
      <c r="B169" s="19">
        <f t="shared" si="2"/>
        <v>90.4</v>
      </c>
      <c r="I169">
        <v>0</v>
      </c>
    </row>
    <row r="170" spans="1:9" x14ac:dyDescent="0.25">
      <c r="A170">
        <v>89.977709446975496</v>
      </c>
      <c r="B170" s="19">
        <f t="shared" si="2"/>
        <v>90</v>
      </c>
      <c r="I170">
        <v>1</v>
      </c>
    </row>
    <row r="171" spans="1:9" x14ac:dyDescent="0.25">
      <c r="A171">
        <v>93.141591403400525</v>
      </c>
      <c r="B171" s="19">
        <f t="shared" si="2"/>
        <v>93.1</v>
      </c>
      <c r="I171">
        <v>1</v>
      </c>
    </row>
    <row r="172" spans="1:9" x14ac:dyDescent="0.25">
      <c r="A172">
        <v>106.64510935166618</v>
      </c>
      <c r="B172" s="19">
        <f t="shared" si="2"/>
        <v>106.6</v>
      </c>
      <c r="I172">
        <v>0</v>
      </c>
    </row>
    <row r="173" spans="1:9" x14ac:dyDescent="0.25">
      <c r="A173">
        <v>104.0255372368847</v>
      </c>
      <c r="B173" s="19">
        <f t="shared" si="2"/>
        <v>104</v>
      </c>
      <c r="I173">
        <v>0</v>
      </c>
    </row>
    <row r="174" spans="1:9" x14ac:dyDescent="0.25">
      <c r="A174">
        <v>85.655108503124211</v>
      </c>
      <c r="B174" s="19">
        <f t="shared" si="2"/>
        <v>85.7</v>
      </c>
      <c r="I174">
        <v>0</v>
      </c>
    </row>
    <row r="175" spans="1:9" x14ac:dyDescent="0.25">
      <c r="A175">
        <v>106.20129867456853</v>
      </c>
      <c r="B175" s="19">
        <f t="shared" si="2"/>
        <v>106.2</v>
      </c>
      <c r="I175">
        <v>1</v>
      </c>
    </row>
    <row r="176" spans="1:9" x14ac:dyDescent="0.25">
      <c r="A176">
        <v>98.524754118989222</v>
      </c>
      <c r="B176" s="19">
        <f t="shared" si="2"/>
        <v>98.5</v>
      </c>
      <c r="I176">
        <v>0</v>
      </c>
    </row>
    <row r="177" spans="1:9" x14ac:dyDescent="0.25">
      <c r="A177">
        <v>100.19088020053459</v>
      </c>
      <c r="B177" s="19">
        <f t="shared" si="2"/>
        <v>100.2</v>
      </c>
      <c r="I177">
        <v>0</v>
      </c>
    </row>
    <row r="178" spans="1:9" x14ac:dyDescent="0.25">
      <c r="A178">
        <v>100.99804537967429</v>
      </c>
      <c r="B178" s="19">
        <f t="shared" si="2"/>
        <v>101</v>
      </c>
      <c r="I178">
        <v>0</v>
      </c>
    </row>
    <row r="179" spans="1:9" x14ac:dyDescent="0.25">
      <c r="A179">
        <v>109.17234501685016</v>
      </c>
      <c r="B179" s="19">
        <f t="shared" si="2"/>
        <v>109.2</v>
      </c>
      <c r="I179">
        <v>0</v>
      </c>
    </row>
    <row r="180" spans="1:9" x14ac:dyDescent="0.25">
      <c r="A180">
        <v>89.072034622950014</v>
      </c>
      <c r="B180" s="19">
        <f t="shared" si="2"/>
        <v>89.1</v>
      </c>
      <c r="I180">
        <v>0</v>
      </c>
    </row>
    <row r="181" spans="1:9" x14ac:dyDescent="0.25">
      <c r="A181">
        <v>95.833036336989608</v>
      </c>
      <c r="B181" s="19">
        <f t="shared" si="2"/>
        <v>95.8</v>
      </c>
      <c r="I181">
        <v>0</v>
      </c>
    </row>
    <row r="182" spans="1:9" x14ac:dyDescent="0.25">
      <c r="A182">
        <v>112.54495600733208</v>
      </c>
      <c r="B182" s="19">
        <f t="shared" si="2"/>
        <v>112.5</v>
      </c>
      <c r="I182">
        <v>0</v>
      </c>
    </row>
    <row r="183" spans="1:9" x14ac:dyDescent="0.25">
      <c r="A183">
        <v>97.463532963593025</v>
      </c>
      <c r="B183" s="19">
        <f t="shared" si="2"/>
        <v>97.5</v>
      </c>
      <c r="I183">
        <v>0</v>
      </c>
    </row>
    <row r="184" spans="1:9" x14ac:dyDescent="0.25">
      <c r="A184">
        <v>112.46635292773135</v>
      </c>
      <c r="B184" s="19">
        <f t="shared" si="2"/>
        <v>112.5</v>
      </c>
      <c r="I184">
        <v>0</v>
      </c>
    </row>
    <row r="185" spans="1:9" x14ac:dyDescent="0.25">
      <c r="A185">
        <v>94.469339981151279</v>
      </c>
      <c r="B185" s="19">
        <f t="shared" si="2"/>
        <v>94.5</v>
      </c>
      <c r="I185">
        <v>0</v>
      </c>
    </row>
    <row r="186" spans="1:9" x14ac:dyDescent="0.25">
      <c r="A186">
        <v>93.61969003075501</v>
      </c>
      <c r="B186" s="19">
        <f t="shared" si="2"/>
        <v>93.6</v>
      </c>
      <c r="I186">
        <v>0</v>
      </c>
    </row>
    <row r="187" spans="1:9" x14ac:dyDescent="0.25">
      <c r="A187">
        <v>120.76549208140932</v>
      </c>
      <c r="B187" s="19">
        <f t="shared" si="2"/>
        <v>120.8</v>
      </c>
      <c r="I187">
        <v>0</v>
      </c>
    </row>
    <row r="188" spans="1:9" x14ac:dyDescent="0.25">
      <c r="A188">
        <v>85.285830916836858</v>
      </c>
      <c r="B188" s="19">
        <f t="shared" si="2"/>
        <v>85.3</v>
      </c>
      <c r="I188">
        <v>0</v>
      </c>
    </row>
    <row r="189" spans="1:9" x14ac:dyDescent="0.25">
      <c r="A189">
        <v>87.719502314575948</v>
      </c>
      <c r="B189" s="19">
        <f t="shared" si="2"/>
        <v>87.7</v>
      </c>
      <c r="I189">
        <v>0</v>
      </c>
    </row>
    <row r="190" spans="1:9" x14ac:dyDescent="0.25">
      <c r="A190">
        <v>97.93722054164391</v>
      </c>
      <c r="B190" s="19">
        <f t="shared" si="2"/>
        <v>97.9</v>
      </c>
      <c r="I190">
        <v>0</v>
      </c>
    </row>
    <row r="191" spans="1:9" x14ac:dyDescent="0.25">
      <c r="A191">
        <v>104.32519300375134</v>
      </c>
      <c r="B191" s="19">
        <f t="shared" si="2"/>
        <v>104.3</v>
      </c>
      <c r="I191">
        <v>0</v>
      </c>
    </row>
    <row r="192" spans="1:9" x14ac:dyDescent="0.25">
      <c r="A192">
        <v>100.95500354291289</v>
      </c>
      <c r="B192" s="19">
        <f t="shared" si="2"/>
        <v>101</v>
      </c>
      <c r="I192">
        <v>0</v>
      </c>
    </row>
    <row r="193" spans="1:9" x14ac:dyDescent="0.25">
      <c r="A193">
        <v>89.474576977954712</v>
      </c>
      <c r="B193" s="19">
        <f t="shared" si="2"/>
        <v>89.5</v>
      </c>
      <c r="I193">
        <v>0</v>
      </c>
    </row>
    <row r="194" spans="1:9" x14ac:dyDescent="0.25">
      <c r="A194">
        <v>115.48405634821393</v>
      </c>
      <c r="B194" s="19">
        <f t="shared" ref="B194:B257" si="3">ROUND(A194,1)</f>
        <v>115.5</v>
      </c>
      <c r="I194">
        <v>0</v>
      </c>
    </row>
    <row r="195" spans="1:9" x14ac:dyDescent="0.25">
      <c r="A195">
        <v>96.705878402281087</v>
      </c>
      <c r="B195" s="19">
        <f t="shared" si="3"/>
        <v>96.7</v>
      </c>
      <c r="I195">
        <v>0</v>
      </c>
    </row>
    <row r="196" spans="1:9" x14ac:dyDescent="0.25">
      <c r="A196">
        <v>89.787556842202321</v>
      </c>
      <c r="B196" s="19">
        <f t="shared" si="3"/>
        <v>89.8</v>
      </c>
      <c r="I196">
        <v>0</v>
      </c>
    </row>
    <row r="197" spans="1:9" x14ac:dyDescent="0.25">
      <c r="A197">
        <v>101.11574536276748</v>
      </c>
      <c r="B197" s="19">
        <f t="shared" si="3"/>
        <v>101.1</v>
      </c>
      <c r="I197">
        <v>1</v>
      </c>
    </row>
    <row r="198" spans="1:9" x14ac:dyDescent="0.25">
      <c r="A198">
        <v>106.39906829746906</v>
      </c>
      <c r="B198" s="19">
        <f t="shared" si="3"/>
        <v>106.4</v>
      </c>
      <c r="I198">
        <v>0</v>
      </c>
    </row>
    <row r="199" spans="1:9" x14ac:dyDescent="0.25">
      <c r="A199">
        <v>108.57025952427648</v>
      </c>
      <c r="B199" s="19">
        <f t="shared" si="3"/>
        <v>108.6</v>
      </c>
      <c r="I199">
        <v>0</v>
      </c>
    </row>
    <row r="200" spans="1:9" x14ac:dyDescent="0.25">
      <c r="A200">
        <v>113.61340764560737</v>
      </c>
      <c r="B200" s="19">
        <f t="shared" si="3"/>
        <v>113.6</v>
      </c>
      <c r="I200">
        <v>0</v>
      </c>
    </row>
    <row r="201" spans="1:9" x14ac:dyDescent="0.25">
      <c r="A201">
        <v>97.88404920764151</v>
      </c>
      <c r="B201" s="19">
        <f t="shared" si="3"/>
        <v>97.9</v>
      </c>
      <c r="I201">
        <v>1</v>
      </c>
    </row>
    <row r="202" spans="1:9" x14ac:dyDescent="0.25">
      <c r="A202">
        <v>104.69615315523697</v>
      </c>
      <c r="B202" s="19">
        <f t="shared" si="3"/>
        <v>104.7</v>
      </c>
      <c r="I202">
        <v>0</v>
      </c>
    </row>
    <row r="203" spans="1:9" x14ac:dyDescent="0.25">
      <c r="A203">
        <v>94.11186308861943</v>
      </c>
      <c r="B203" s="19">
        <f t="shared" si="3"/>
        <v>94.1</v>
      </c>
      <c r="I203">
        <v>0</v>
      </c>
    </row>
    <row r="204" spans="1:9" x14ac:dyDescent="0.25">
      <c r="A204">
        <v>104.75002934763324</v>
      </c>
      <c r="B204" s="19">
        <f t="shared" si="3"/>
        <v>104.8</v>
      </c>
      <c r="I204">
        <v>0</v>
      </c>
    </row>
    <row r="205" spans="1:9" x14ac:dyDescent="0.25">
      <c r="A205">
        <v>93.962910593836568</v>
      </c>
      <c r="B205" s="19">
        <f t="shared" si="3"/>
        <v>94</v>
      </c>
      <c r="I205">
        <v>1</v>
      </c>
    </row>
    <row r="206" spans="1:9" x14ac:dyDescent="0.25">
      <c r="A206">
        <v>97.641668869619025</v>
      </c>
      <c r="B206" s="19">
        <f t="shared" si="3"/>
        <v>97.6</v>
      </c>
      <c r="I206">
        <v>1</v>
      </c>
    </row>
    <row r="207" spans="1:9" x14ac:dyDescent="0.25">
      <c r="A207">
        <v>109.81215180217987</v>
      </c>
      <c r="B207" s="19">
        <f t="shared" si="3"/>
        <v>109.8</v>
      </c>
      <c r="I207">
        <v>0</v>
      </c>
    </row>
    <row r="208" spans="1:9" x14ac:dyDescent="0.25">
      <c r="A208">
        <v>113.65992829960305</v>
      </c>
      <c r="B208" s="19">
        <f t="shared" si="3"/>
        <v>113.7</v>
      </c>
      <c r="I208">
        <v>1</v>
      </c>
    </row>
    <row r="209" spans="1:9" x14ac:dyDescent="0.25">
      <c r="A209">
        <v>99.957549334794749</v>
      </c>
      <c r="B209" s="19">
        <f t="shared" si="3"/>
        <v>100</v>
      </c>
      <c r="I209">
        <v>0</v>
      </c>
    </row>
    <row r="210" spans="1:9" x14ac:dyDescent="0.25">
      <c r="A210">
        <v>83.028237693361007</v>
      </c>
      <c r="B210" s="19">
        <f t="shared" si="3"/>
        <v>83</v>
      </c>
      <c r="I210">
        <v>1</v>
      </c>
    </row>
    <row r="211" spans="1:9" x14ac:dyDescent="0.25">
      <c r="A211">
        <v>107.20121988706524</v>
      </c>
      <c r="B211" s="19">
        <f t="shared" si="3"/>
        <v>107.2</v>
      </c>
      <c r="I211">
        <v>1</v>
      </c>
    </row>
    <row r="212" spans="1:9" x14ac:dyDescent="0.25">
      <c r="A212">
        <v>93.467986314499285</v>
      </c>
      <c r="B212" s="19">
        <f t="shared" si="3"/>
        <v>93.5</v>
      </c>
      <c r="I212">
        <v>1</v>
      </c>
    </row>
    <row r="213" spans="1:9" x14ac:dyDescent="0.25">
      <c r="A213">
        <v>89.308048498060089</v>
      </c>
      <c r="B213" s="19">
        <f t="shared" si="3"/>
        <v>89.3</v>
      </c>
      <c r="I213">
        <v>0</v>
      </c>
    </row>
    <row r="214" spans="1:9" x14ac:dyDescent="0.25">
      <c r="A214">
        <v>116.2315700436011</v>
      </c>
      <c r="B214" s="19">
        <f t="shared" si="3"/>
        <v>116.2</v>
      </c>
      <c r="I214">
        <v>1</v>
      </c>
    </row>
    <row r="215" spans="1:9" x14ac:dyDescent="0.25">
      <c r="A215">
        <v>122.8143107960932</v>
      </c>
      <c r="B215" s="19">
        <f t="shared" si="3"/>
        <v>122.8</v>
      </c>
      <c r="I215">
        <v>0</v>
      </c>
    </row>
    <row r="216" spans="1:9" x14ac:dyDescent="0.25">
      <c r="A216">
        <v>99.150224994082237</v>
      </c>
      <c r="B216" s="19">
        <f t="shared" si="3"/>
        <v>99.2</v>
      </c>
      <c r="I216">
        <v>0</v>
      </c>
    </row>
    <row r="217" spans="1:9" x14ac:dyDescent="0.25">
      <c r="A217">
        <v>109.22373146750033</v>
      </c>
      <c r="B217" s="19">
        <f t="shared" si="3"/>
        <v>109.2</v>
      </c>
      <c r="I217">
        <v>0</v>
      </c>
    </row>
    <row r="218" spans="1:9" x14ac:dyDescent="0.25">
      <c r="A218">
        <v>88.390800353954546</v>
      </c>
      <c r="B218" s="19">
        <f t="shared" si="3"/>
        <v>88.4</v>
      </c>
      <c r="I218">
        <v>0</v>
      </c>
    </row>
    <row r="219" spans="1:9" x14ac:dyDescent="0.25">
      <c r="A219">
        <v>97.97393002154422</v>
      </c>
      <c r="B219" s="19">
        <f t="shared" si="3"/>
        <v>98</v>
      </c>
      <c r="I219">
        <v>1</v>
      </c>
    </row>
    <row r="220" spans="1:9" x14ac:dyDescent="0.25">
      <c r="A220">
        <v>100.41665089156595</v>
      </c>
      <c r="B220" s="19">
        <f t="shared" si="3"/>
        <v>100.4</v>
      </c>
      <c r="I220">
        <v>0</v>
      </c>
    </row>
    <row r="221" spans="1:9" x14ac:dyDescent="0.25">
      <c r="A221">
        <v>69.983764458447695</v>
      </c>
      <c r="B221" s="19">
        <f t="shared" si="3"/>
        <v>70</v>
      </c>
      <c r="I221">
        <v>0</v>
      </c>
    </row>
    <row r="222" spans="1:9" x14ac:dyDescent="0.25">
      <c r="A222">
        <v>100.18704895410337</v>
      </c>
      <c r="B222" s="19">
        <f t="shared" si="3"/>
        <v>100.2</v>
      </c>
      <c r="I222">
        <v>0</v>
      </c>
    </row>
    <row r="223" spans="1:9" x14ac:dyDescent="0.25">
      <c r="A223">
        <v>106.6928805608768</v>
      </c>
      <c r="B223" s="19">
        <f t="shared" si="3"/>
        <v>106.7</v>
      </c>
      <c r="I223">
        <v>1</v>
      </c>
    </row>
    <row r="224" spans="1:9" x14ac:dyDescent="0.25">
      <c r="A224">
        <v>95.538325947563862</v>
      </c>
      <c r="B224" s="19">
        <f t="shared" si="3"/>
        <v>95.5</v>
      </c>
      <c r="I224">
        <v>0</v>
      </c>
    </row>
    <row r="225" spans="1:9" x14ac:dyDescent="0.25">
      <c r="A225">
        <v>98.605903783754911</v>
      </c>
      <c r="B225" s="19">
        <f t="shared" si="3"/>
        <v>98.6</v>
      </c>
      <c r="I225">
        <v>0</v>
      </c>
    </row>
    <row r="226" spans="1:9" x14ac:dyDescent="0.25">
      <c r="A226">
        <v>106.59558736515464</v>
      </c>
      <c r="B226" s="19">
        <f t="shared" si="3"/>
        <v>106.6</v>
      </c>
      <c r="I226">
        <v>0</v>
      </c>
    </row>
    <row r="227" spans="1:9" x14ac:dyDescent="0.25">
      <c r="A227">
        <v>106.46775788482046</v>
      </c>
      <c r="B227" s="19">
        <f t="shared" si="3"/>
        <v>106.5</v>
      </c>
      <c r="I227">
        <v>0</v>
      </c>
    </row>
    <row r="228" spans="1:9" x14ac:dyDescent="0.25">
      <c r="A228">
        <v>75.261744111776352</v>
      </c>
      <c r="B228" s="19">
        <f t="shared" si="3"/>
        <v>75.3</v>
      </c>
      <c r="I228">
        <v>1</v>
      </c>
    </row>
    <row r="229" spans="1:9" x14ac:dyDescent="0.25">
      <c r="A229">
        <v>87.724368111230433</v>
      </c>
      <c r="B229" s="19">
        <f t="shared" si="3"/>
        <v>87.7</v>
      </c>
      <c r="I229">
        <v>0</v>
      </c>
    </row>
    <row r="230" spans="1:9" x14ac:dyDescent="0.25">
      <c r="A230">
        <v>103.09928509523161</v>
      </c>
      <c r="B230" s="19">
        <f t="shared" si="3"/>
        <v>103.1</v>
      </c>
      <c r="I230">
        <v>0</v>
      </c>
    </row>
    <row r="231" spans="1:9" x14ac:dyDescent="0.25">
      <c r="A231">
        <v>101.49614152178401</v>
      </c>
      <c r="B231" s="19">
        <f t="shared" si="3"/>
        <v>101.5</v>
      </c>
      <c r="I231">
        <v>0</v>
      </c>
    </row>
    <row r="232" spans="1:9" x14ac:dyDescent="0.25">
      <c r="A232">
        <v>78.25452737743035</v>
      </c>
      <c r="B232" s="19">
        <f t="shared" si="3"/>
        <v>78.3</v>
      </c>
      <c r="I232">
        <v>0</v>
      </c>
    </row>
    <row r="233" spans="1:9" x14ac:dyDescent="0.25">
      <c r="A233">
        <v>94.038012118835468</v>
      </c>
      <c r="B233" s="19">
        <f t="shared" si="3"/>
        <v>94</v>
      </c>
      <c r="I233">
        <v>0</v>
      </c>
    </row>
    <row r="234" spans="1:9" x14ac:dyDescent="0.25">
      <c r="A234">
        <v>108.92011939868098</v>
      </c>
      <c r="B234" s="19">
        <f t="shared" si="3"/>
        <v>108.9</v>
      </c>
      <c r="I234">
        <v>0</v>
      </c>
    </row>
    <row r="235" spans="1:9" x14ac:dyDescent="0.25">
      <c r="A235">
        <v>89.013485901523381</v>
      </c>
      <c r="B235" s="19">
        <f t="shared" si="3"/>
        <v>89</v>
      </c>
      <c r="I235">
        <v>0</v>
      </c>
    </row>
    <row r="236" spans="1:9" x14ac:dyDescent="0.25">
      <c r="A236">
        <v>90.240939951036125</v>
      </c>
      <c r="B236" s="19">
        <f t="shared" si="3"/>
        <v>90.2</v>
      </c>
      <c r="I236">
        <v>0</v>
      </c>
    </row>
    <row r="237" spans="1:9" x14ac:dyDescent="0.25">
      <c r="A237">
        <v>90.656215231865644</v>
      </c>
      <c r="B237" s="19">
        <f t="shared" si="3"/>
        <v>90.7</v>
      </c>
      <c r="I237">
        <v>0</v>
      </c>
    </row>
    <row r="238" spans="1:9" x14ac:dyDescent="0.25">
      <c r="A238">
        <v>87.75033418496605</v>
      </c>
      <c r="B238" s="19">
        <f t="shared" si="3"/>
        <v>87.8</v>
      </c>
      <c r="I238">
        <v>1</v>
      </c>
    </row>
    <row r="239" spans="1:9" x14ac:dyDescent="0.25">
      <c r="A239">
        <v>89.112257026135921</v>
      </c>
      <c r="B239" s="19">
        <f t="shared" si="3"/>
        <v>89.1</v>
      </c>
      <c r="I239">
        <v>1</v>
      </c>
    </row>
    <row r="240" spans="1:9" x14ac:dyDescent="0.25">
      <c r="A240">
        <v>110.45777935360093</v>
      </c>
      <c r="B240" s="19">
        <f t="shared" si="3"/>
        <v>110.5</v>
      </c>
      <c r="I240">
        <v>0</v>
      </c>
    </row>
    <row r="241" spans="1:9" x14ac:dyDescent="0.25">
      <c r="A241">
        <v>114.22604327672161</v>
      </c>
      <c r="B241" s="19">
        <f t="shared" si="3"/>
        <v>114.2</v>
      </c>
      <c r="I241">
        <v>1</v>
      </c>
    </row>
    <row r="242" spans="1:9" x14ac:dyDescent="0.25">
      <c r="A242">
        <v>107.0307351052179</v>
      </c>
      <c r="B242" s="19">
        <f t="shared" si="3"/>
        <v>107</v>
      </c>
      <c r="I242">
        <v>0</v>
      </c>
    </row>
    <row r="243" spans="1:9" x14ac:dyDescent="0.25">
      <c r="A243">
        <v>101.29759882838698</v>
      </c>
      <c r="B243" s="19">
        <f t="shared" si="3"/>
        <v>101.3</v>
      </c>
      <c r="I243">
        <v>0</v>
      </c>
    </row>
    <row r="244" spans="1:9" x14ac:dyDescent="0.25">
      <c r="A244">
        <v>98.328019046311965</v>
      </c>
      <c r="B244" s="19">
        <f t="shared" si="3"/>
        <v>98.3</v>
      </c>
      <c r="I244">
        <v>1</v>
      </c>
    </row>
    <row r="245" spans="1:9" x14ac:dyDescent="0.25">
      <c r="A245">
        <v>77.185689203906804</v>
      </c>
      <c r="B245" s="19">
        <f t="shared" si="3"/>
        <v>77.2</v>
      </c>
      <c r="I245">
        <v>1</v>
      </c>
    </row>
    <row r="246" spans="1:9" x14ac:dyDescent="0.25">
      <c r="A246">
        <v>87.018031788466033</v>
      </c>
      <c r="B246" s="19">
        <f t="shared" si="3"/>
        <v>87</v>
      </c>
      <c r="I246">
        <v>0</v>
      </c>
    </row>
    <row r="247" spans="1:9" x14ac:dyDescent="0.25">
      <c r="A247">
        <v>97.822203567920951</v>
      </c>
      <c r="B247" s="19">
        <f t="shared" si="3"/>
        <v>97.8</v>
      </c>
      <c r="I247">
        <v>1</v>
      </c>
    </row>
    <row r="248" spans="1:9" x14ac:dyDescent="0.25">
      <c r="A248">
        <v>89.588354765146505</v>
      </c>
      <c r="B248" s="19">
        <f t="shared" si="3"/>
        <v>89.6</v>
      </c>
      <c r="I248">
        <v>0</v>
      </c>
    </row>
    <row r="249" spans="1:9" x14ac:dyDescent="0.25">
      <c r="A249">
        <v>90.260630511329509</v>
      </c>
      <c r="B249" s="19">
        <f t="shared" si="3"/>
        <v>90.3</v>
      </c>
      <c r="I249">
        <v>1</v>
      </c>
    </row>
    <row r="250" spans="1:9" x14ac:dyDescent="0.25">
      <c r="A250">
        <v>88.327522260078695</v>
      </c>
      <c r="B250" s="19">
        <f t="shared" si="3"/>
        <v>88.3</v>
      </c>
      <c r="I250">
        <v>0</v>
      </c>
    </row>
    <row r="251" spans="1:9" x14ac:dyDescent="0.25">
      <c r="A251">
        <v>106.09318249189528</v>
      </c>
      <c r="B251" s="19">
        <f t="shared" si="3"/>
        <v>106.1</v>
      </c>
      <c r="I251">
        <v>1</v>
      </c>
    </row>
    <row r="252" spans="1:9" x14ac:dyDescent="0.25">
      <c r="A252">
        <v>100.03940385795431</v>
      </c>
      <c r="B252" s="19">
        <f t="shared" si="3"/>
        <v>100</v>
      </c>
      <c r="I252">
        <v>0</v>
      </c>
    </row>
    <row r="253" spans="1:9" x14ac:dyDescent="0.25">
      <c r="A253">
        <v>109.34378476813436</v>
      </c>
      <c r="B253" s="19">
        <f t="shared" si="3"/>
        <v>109.3</v>
      </c>
      <c r="I253">
        <v>0</v>
      </c>
    </row>
    <row r="254" spans="1:9" x14ac:dyDescent="0.25">
      <c r="A254">
        <v>89.815864864795003</v>
      </c>
      <c r="B254" s="19">
        <f t="shared" si="3"/>
        <v>89.8</v>
      </c>
      <c r="I254">
        <v>0</v>
      </c>
    </row>
    <row r="255" spans="1:9" x14ac:dyDescent="0.25">
      <c r="A255">
        <v>86.943043950304855</v>
      </c>
      <c r="B255" s="19">
        <f t="shared" si="3"/>
        <v>86.9</v>
      </c>
      <c r="I255">
        <v>0</v>
      </c>
    </row>
    <row r="256" spans="1:9" x14ac:dyDescent="0.25">
      <c r="A256">
        <v>99.989677235134877</v>
      </c>
      <c r="B256" s="19">
        <f t="shared" si="3"/>
        <v>100</v>
      </c>
      <c r="I256">
        <v>0</v>
      </c>
    </row>
    <row r="257" spans="1:9" x14ac:dyDescent="0.25">
      <c r="A257">
        <v>83.696625349693932</v>
      </c>
      <c r="B257" s="19">
        <f t="shared" si="3"/>
        <v>83.7</v>
      </c>
      <c r="I257">
        <v>0</v>
      </c>
    </row>
    <row r="258" spans="1:9" x14ac:dyDescent="0.25">
      <c r="A258">
        <v>93.562391864543315</v>
      </c>
      <c r="B258" s="19">
        <f t="shared" ref="B258:B321" si="4">ROUND(A258,1)</f>
        <v>93.6</v>
      </c>
      <c r="I258">
        <v>0</v>
      </c>
    </row>
    <row r="259" spans="1:9" x14ac:dyDescent="0.25">
      <c r="A259">
        <v>86.009879648918286</v>
      </c>
      <c r="B259" s="19">
        <f t="shared" si="4"/>
        <v>86</v>
      </c>
      <c r="I259">
        <v>0</v>
      </c>
    </row>
    <row r="260" spans="1:9" x14ac:dyDescent="0.25">
      <c r="A260">
        <v>104.22628545493353</v>
      </c>
      <c r="B260" s="19">
        <f t="shared" si="4"/>
        <v>104.2</v>
      </c>
      <c r="I260">
        <v>0</v>
      </c>
    </row>
    <row r="261" spans="1:9" x14ac:dyDescent="0.25">
      <c r="A261">
        <v>88.486297297640704</v>
      </c>
      <c r="B261" s="19">
        <f t="shared" si="4"/>
        <v>88.5</v>
      </c>
      <c r="I261">
        <v>0</v>
      </c>
    </row>
    <row r="262" spans="1:9" x14ac:dyDescent="0.25">
      <c r="A262">
        <v>101.80789356818423</v>
      </c>
      <c r="B262" s="19">
        <f t="shared" si="4"/>
        <v>101.8</v>
      </c>
      <c r="I262">
        <v>0</v>
      </c>
    </row>
    <row r="263" spans="1:9" x14ac:dyDescent="0.25">
      <c r="A263">
        <v>111.02857822843362</v>
      </c>
      <c r="B263" s="19">
        <f t="shared" si="4"/>
        <v>111</v>
      </c>
      <c r="I263">
        <v>0</v>
      </c>
    </row>
    <row r="264" spans="1:9" x14ac:dyDescent="0.25">
      <c r="A264">
        <v>91.928302733867895</v>
      </c>
      <c r="B264" s="19">
        <f t="shared" si="4"/>
        <v>91.9</v>
      </c>
      <c r="I264">
        <v>0</v>
      </c>
    </row>
    <row r="265" spans="1:9" x14ac:dyDescent="0.25">
      <c r="A265">
        <v>103.11534904540167</v>
      </c>
      <c r="B265" s="19">
        <f t="shared" si="4"/>
        <v>103.1</v>
      </c>
      <c r="I265">
        <v>0</v>
      </c>
    </row>
    <row r="266" spans="1:9" x14ac:dyDescent="0.25">
      <c r="A266">
        <v>90.914693626109511</v>
      </c>
      <c r="B266" s="19">
        <f t="shared" si="4"/>
        <v>90.9</v>
      </c>
      <c r="I266">
        <v>0</v>
      </c>
    </row>
    <row r="267" spans="1:9" x14ac:dyDescent="0.25">
      <c r="A267">
        <v>91.496918028133223</v>
      </c>
      <c r="B267" s="19">
        <f t="shared" si="4"/>
        <v>91.5</v>
      </c>
      <c r="I267">
        <v>0</v>
      </c>
    </row>
    <row r="268" spans="1:9" x14ac:dyDescent="0.25">
      <c r="A268">
        <v>95.071948433178477</v>
      </c>
      <c r="B268" s="19">
        <f t="shared" si="4"/>
        <v>95.1</v>
      </c>
      <c r="I268">
        <v>0</v>
      </c>
    </row>
    <row r="269" spans="1:9" x14ac:dyDescent="0.25">
      <c r="A269">
        <v>93.479354998271447</v>
      </c>
      <c r="B269" s="19">
        <f t="shared" si="4"/>
        <v>93.5</v>
      </c>
      <c r="I269">
        <v>1</v>
      </c>
    </row>
    <row r="270" spans="1:9" x14ac:dyDescent="0.25">
      <c r="A270">
        <v>106.80720404488966</v>
      </c>
      <c r="B270" s="19">
        <f t="shared" si="4"/>
        <v>106.8</v>
      </c>
      <c r="I270">
        <v>0</v>
      </c>
    </row>
    <row r="271" spans="1:9" x14ac:dyDescent="0.25">
      <c r="A271">
        <v>91.204458638094366</v>
      </c>
      <c r="B271" s="19">
        <f t="shared" si="4"/>
        <v>91.2</v>
      </c>
      <c r="I271">
        <v>1</v>
      </c>
    </row>
    <row r="272" spans="1:9" x14ac:dyDescent="0.25">
      <c r="A272">
        <v>110.2317926575779</v>
      </c>
      <c r="B272" s="19">
        <f t="shared" si="4"/>
        <v>110.2</v>
      </c>
      <c r="I272">
        <v>0</v>
      </c>
    </row>
    <row r="273" spans="1:9" x14ac:dyDescent="0.25">
      <c r="A273">
        <v>93.480287230340764</v>
      </c>
      <c r="B273" s="19">
        <f t="shared" si="4"/>
        <v>93.5</v>
      </c>
      <c r="I273">
        <v>0</v>
      </c>
    </row>
    <row r="274" spans="1:9" x14ac:dyDescent="0.25">
      <c r="A274">
        <v>100.04398543751449</v>
      </c>
      <c r="B274" s="19">
        <f t="shared" si="4"/>
        <v>100</v>
      </c>
      <c r="I274">
        <v>0</v>
      </c>
    </row>
    <row r="275" spans="1:9" x14ac:dyDescent="0.25">
      <c r="A275">
        <v>119.40079528139904</v>
      </c>
      <c r="B275" s="19">
        <f t="shared" si="4"/>
        <v>119.4</v>
      </c>
      <c r="I275">
        <v>0</v>
      </c>
    </row>
    <row r="276" spans="1:9" x14ac:dyDescent="0.25">
      <c r="A276">
        <v>101.10112523543648</v>
      </c>
      <c r="B276" s="19">
        <f t="shared" si="4"/>
        <v>101.1</v>
      </c>
      <c r="I276">
        <v>0</v>
      </c>
    </row>
    <row r="277" spans="1:9" x14ac:dyDescent="0.25">
      <c r="A277">
        <v>101.66500058185193</v>
      </c>
      <c r="B277" s="19">
        <f t="shared" si="4"/>
        <v>101.7</v>
      </c>
      <c r="I277">
        <v>0</v>
      </c>
    </row>
    <row r="278" spans="1:9" x14ac:dyDescent="0.25">
      <c r="A278">
        <v>106.11159975960618</v>
      </c>
      <c r="B278" s="19">
        <f t="shared" si="4"/>
        <v>106.1</v>
      </c>
      <c r="I278">
        <v>0</v>
      </c>
    </row>
    <row r="279" spans="1:9" x14ac:dyDescent="0.25">
      <c r="A279">
        <v>107.29671683075139</v>
      </c>
      <c r="B279" s="19">
        <f t="shared" si="4"/>
        <v>107.3</v>
      </c>
      <c r="I279">
        <v>0</v>
      </c>
    </row>
    <row r="280" spans="1:9" x14ac:dyDescent="0.25">
      <c r="A280">
        <v>113.77952685288619</v>
      </c>
      <c r="B280" s="19">
        <f t="shared" si="4"/>
        <v>113.8</v>
      </c>
      <c r="I280">
        <v>1</v>
      </c>
    </row>
    <row r="281" spans="1:9" x14ac:dyDescent="0.25">
      <c r="A281">
        <v>103.80582605430391</v>
      </c>
      <c r="B281" s="19">
        <f t="shared" si="4"/>
        <v>103.8</v>
      </c>
      <c r="I281">
        <v>1</v>
      </c>
    </row>
    <row r="282" spans="1:9" x14ac:dyDescent="0.25">
      <c r="A282">
        <v>100.57060560720856</v>
      </c>
      <c r="B282" s="19">
        <f t="shared" si="4"/>
        <v>100.6</v>
      </c>
      <c r="I282">
        <v>0</v>
      </c>
    </row>
    <row r="283" spans="1:9" x14ac:dyDescent="0.25">
      <c r="A283">
        <v>96.516282863012748</v>
      </c>
      <c r="B283" s="19">
        <f t="shared" si="4"/>
        <v>96.5</v>
      </c>
      <c r="I283">
        <v>0</v>
      </c>
    </row>
    <row r="284" spans="1:9" x14ac:dyDescent="0.25">
      <c r="A284">
        <v>113.38135007245</v>
      </c>
      <c r="B284" s="19">
        <f t="shared" si="4"/>
        <v>113.4</v>
      </c>
      <c r="I284">
        <v>0</v>
      </c>
    </row>
    <row r="285" spans="1:9" x14ac:dyDescent="0.25">
      <c r="A285">
        <v>90.784453984815627</v>
      </c>
      <c r="B285" s="19">
        <f t="shared" si="4"/>
        <v>90.8</v>
      </c>
      <c r="I285">
        <v>1</v>
      </c>
    </row>
    <row r="286" spans="1:9" x14ac:dyDescent="0.25">
      <c r="A286">
        <v>108.96575329534244</v>
      </c>
      <c r="B286" s="19">
        <f t="shared" si="4"/>
        <v>109</v>
      </c>
      <c r="I286">
        <v>0</v>
      </c>
    </row>
    <row r="287" spans="1:9" x14ac:dyDescent="0.25">
      <c r="A287">
        <v>102.30015757551882</v>
      </c>
      <c r="B287" s="19">
        <f t="shared" si="4"/>
        <v>102.3</v>
      </c>
      <c r="I287">
        <v>1</v>
      </c>
    </row>
    <row r="288" spans="1:9" x14ac:dyDescent="0.25">
      <c r="A288">
        <v>104.13194811699213</v>
      </c>
      <c r="B288" s="19">
        <f t="shared" si="4"/>
        <v>104.1</v>
      </c>
      <c r="I288">
        <v>0</v>
      </c>
    </row>
    <row r="289" spans="1:9" x14ac:dyDescent="0.25">
      <c r="A289">
        <v>97.391569195315242</v>
      </c>
      <c r="B289" s="19">
        <f t="shared" si="4"/>
        <v>97.4</v>
      </c>
      <c r="I289">
        <v>1</v>
      </c>
    </row>
    <row r="290" spans="1:9" x14ac:dyDescent="0.25">
      <c r="A290">
        <v>98.577311544067925</v>
      </c>
      <c r="B290" s="19">
        <f t="shared" si="4"/>
        <v>98.6</v>
      </c>
      <c r="I290">
        <v>0</v>
      </c>
    </row>
    <row r="291" spans="1:9" x14ac:dyDescent="0.25">
      <c r="A291">
        <v>107.05721276972326</v>
      </c>
      <c r="B291" s="19">
        <f t="shared" si="4"/>
        <v>107.1</v>
      </c>
      <c r="I291">
        <v>0</v>
      </c>
    </row>
    <row r="292" spans="1:9" x14ac:dyDescent="0.25">
      <c r="A292">
        <v>93.765300132508855</v>
      </c>
      <c r="B292" s="19">
        <f t="shared" si="4"/>
        <v>93.8</v>
      </c>
      <c r="I292">
        <v>0</v>
      </c>
    </row>
    <row r="293" spans="1:9" x14ac:dyDescent="0.25">
      <c r="A293">
        <v>97.82298800710123</v>
      </c>
      <c r="B293" s="19">
        <f t="shared" si="4"/>
        <v>97.8</v>
      </c>
      <c r="I293">
        <v>0</v>
      </c>
    </row>
    <row r="294" spans="1:9" x14ac:dyDescent="0.25">
      <c r="A294">
        <v>96.565020410344005</v>
      </c>
      <c r="B294" s="19">
        <f t="shared" si="4"/>
        <v>96.6</v>
      </c>
      <c r="I294">
        <v>0</v>
      </c>
    </row>
    <row r="295" spans="1:9" x14ac:dyDescent="0.25">
      <c r="A295">
        <v>103.60671492671827</v>
      </c>
      <c r="B295" s="19">
        <f t="shared" si="4"/>
        <v>103.6</v>
      </c>
      <c r="I295">
        <v>0</v>
      </c>
    </row>
    <row r="296" spans="1:9" x14ac:dyDescent="0.25">
      <c r="A296">
        <v>122.44796633021906</v>
      </c>
      <c r="B296" s="19">
        <f t="shared" si="4"/>
        <v>122.4</v>
      </c>
      <c r="I296">
        <v>1</v>
      </c>
    </row>
    <row r="297" spans="1:9" x14ac:dyDescent="0.25">
      <c r="A297">
        <v>92.873927112668753</v>
      </c>
      <c r="B297" s="19">
        <f t="shared" si="4"/>
        <v>92.9</v>
      </c>
      <c r="I297">
        <v>0</v>
      </c>
    </row>
    <row r="298" spans="1:9" x14ac:dyDescent="0.25">
      <c r="A298">
        <v>104.96436314278981</v>
      </c>
      <c r="B298" s="19">
        <f t="shared" si="4"/>
        <v>105</v>
      </c>
      <c r="I298">
        <v>0</v>
      </c>
    </row>
    <row r="299" spans="1:9" x14ac:dyDescent="0.25">
      <c r="A299">
        <v>126.73477865755558</v>
      </c>
      <c r="B299" s="19">
        <f t="shared" si="4"/>
        <v>126.7</v>
      </c>
      <c r="I299">
        <v>0</v>
      </c>
    </row>
    <row r="300" spans="1:9" x14ac:dyDescent="0.25">
      <c r="A300">
        <v>107.4483068601694</v>
      </c>
      <c r="B300" s="19">
        <f t="shared" si="4"/>
        <v>107.4</v>
      </c>
      <c r="I300">
        <v>0</v>
      </c>
    </row>
    <row r="301" spans="1:9" x14ac:dyDescent="0.25">
      <c r="A301">
        <v>109.17234501685016</v>
      </c>
      <c r="B301" s="19">
        <f t="shared" si="4"/>
        <v>109.2</v>
      </c>
      <c r="I301">
        <v>0</v>
      </c>
    </row>
    <row r="302" spans="1:9" x14ac:dyDescent="0.25">
      <c r="A302">
        <v>104.64069671579637</v>
      </c>
      <c r="B302" s="19">
        <f t="shared" si="4"/>
        <v>104.6</v>
      </c>
      <c r="I302">
        <v>0</v>
      </c>
    </row>
    <row r="303" spans="1:9" x14ac:dyDescent="0.25">
      <c r="A303">
        <v>91.590982517664088</v>
      </c>
      <c r="B303" s="19">
        <f t="shared" si="4"/>
        <v>91.6</v>
      </c>
      <c r="I303">
        <v>0</v>
      </c>
    </row>
    <row r="304" spans="1:9" x14ac:dyDescent="0.25">
      <c r="A304">
        <v>100.51314827942406</v>
      </c>
      <c r="B304" s="19">
        <f t="shared" si="4"/>
        <v>100.5</v>
      </c>
      <c r="I304">
        <v>0</v>
      </c>
    </row>
    <row r="305" spans="1:9" x14ac:dyDescent="0.25">
      <c r="A305">
        <v>112.01965460495558</v>
      </c>
      <c r="B305" s="19">
        <f t="shared" si="4"/>
        <v>112</v>
      </c>
      <c r="I305">
        <v>0</v>
      </c>
    </row>
    <row r="306" spans="1:9" x14ac:dyDescent="0.25">
      <c r="A306">
        <v>96.786527844960801</v>
      </c>
      <c r="B306" s="19">
        <f t="shared" si="4"/>
        <v>96.8</v>
      </c>
      <c r="I306">
        <v>0</v>
      </c>
    </row>
    <row r="307" spans="1:9" x14ac:dyDescent="0.25">
      <c r="A307">
        <v>120.19860403379425</v>
      </c>
      <c r="B307" s="19">
        <f t="shared" si="4"/>
        <v>120.2</v>
      </c>
      <c r="I307">
        <v>0</v>
      </c>
    </row>
    <row r="308" spans="1:9" x14ac:dyDescent="0.25">
      <c r="A308">
        <v>125.73360688984394</v>
      </c>
      <c r="B308" s="19">
        <f t="shared" si="4"/>
        <v>125.7</v>
      </c>
      <c r="I308">
        <v>0</v>
      </c>
    </row>
    <row r="309" spans="1:9" x14ac:dyDescent="0.25">
      <c r="A309">
        <v>109.72338511928683</v>
      </c>
      <c r="B309" s="19">
        <f t="shared" si="4"/>
        <v>109.7</v>
      </c>
      <c r="I309">
        <v>0</v>
      </c>
    </row>
    <row r="310" spans="1:9" x14ac:dyDescent="0.25">
      <c r="A310">
        <v>77.377592585980892</v>
      </c>
      <c r="B310" s="19">
        <f t="shared" si="4"/>
        <v>77.400000000000006</v>
      </c>
      <c r="I310">
        <v>0</v>
      </c>
    </row>
    <row r="311" spans="1:9" x14ac:dyDescent="0.25">
      <c r="A311">
        <v>108.31678335089236</v>
      </c>
      <c r="B311" s="19">
        <f t="shared" si="4"/>
        <v>108.3</v>
      </c>
      <c r="I311">
        <v>1</v>
      </c>
    </row>
    <row r="312" spans="1:9" x14ac:dyDescent="0.25">
      <c r="A312">
        <v>107.46244950278196</v>
      </c>
      <c r="B312" s="19">
        <f t="shared" si="4"/>
        <v>107.5</v>
      </c>
      <c r="I312">
        <v>1</v>
      </c>
    </row>
    <row r="313" spans="1:9" x14ac:dyDescent="0.25">
      <c r="A313">
        <v>100.15032810551929</v>
      </c>
      <c r="B313" s="19">
        <f t="shared" si="4"/>
        <v>100.2</v>
      </c>
      <c r="I313">
        <v>0</v>
      </c>
    </row>
    <row r="314" spans="1:9" x14ac:dyDescent="0.25">
      <c r="A314">
        <v>111.38405423262157</v>
      </c>
      <c r="B314" s="19">
        <f t="shared" si="4"/>
        <v>111.4</v>
      </c>
      <c r="I314">
        <v>0</v>
      </c>
    </row>
    <row r="315" spans="1:9" x14ac:dyDescent="0.25">
      <c r="A315">
        <v>115.22789716545958</v>
      </c>
      <c r="B315" s="19">
        <f t="shared" si="4"/>
        <v>115.2</v>
      </c>
      <c r="I315">
        <v>0</v>
      </c>
    </row>
    <row r="316" spans="1:9" x14ac:dyDescent="0.25">
      <c r="A316">
        <v>89.881166584382299</v>
      </c>
      <c r="B316" s="19">
        <f t="shared" si="4"/>
        <v>89.9</v>
      </c>
      <c r="I316">
        <v>1</v>
      </c>
    </row>
    <row r="317" spans="1:9" x14ac:dyDescent="0.25">
      <c r="A317">
        <v>84.923988449736498</v>
      </c>
      <c r="B317" s="19">
        <f t="shared" si="4"/>
        <v>84.9</v>
      </c>
      <c r="I317">
        <v>1</v>
      </c>
    </row>
    <row r="318" spans="1:9" x14ac:dyDescent="0.25">
      <c r="A318">
        <v>106.04534307058202</v>
      </c>
      <c r="B318" s="19">
        <f t="shared" si="4"/>
        <v>106</v>
      </c>
      <c r="I318">
        <v>0</v>
      </c>
    </row>
    <row r="319" spans="1:9" x14ac:dyDescent="0.25">
      <c r="A319">
        <v>107.42209067539079</v>
      </c>
      <c r="B319" s="19">
        <f t="shared" si="4"/>
        <v>107.4</v>
      </c>
      <c r="I319">
        <v>0</v>
      </c>
    </row>
    <row r="320" spans="1:9" x14ac:dyDescent="0.25">
      <c r="A320">
        <v>98.684643287560903</v>
      </c>
      <c r="B320" s="19">
        <f t="shared" si="4"/>
        <v>98.7</v>
      </c>
      <c r="I320">
        <v>0</v>
      </c>
    </row>
    <row r="321" spans="1:9" x14ac:dyDescent="0.25">
      <c r="A321">
        <v>109.05990873434348</v>
      </c>
      <c r="B321" s="19">
        <f t="shared" si="4"/>
        <v>109.1</v>
      </c>
      <c r="I321">
        <v>0</v>
      </c>
    </row>
    <row r="322" spans="1:9" x14ac:dyDescent="0.25">
      <c r="A322">
        <v>100.93732523964718</v>
      </c>
      <c r="B322" s="19">
        <f t="shared" ref="B322:B385" si="5">ROUND(A322,1)</f>
        <v>100.9</v>
      </c>
      <c r="I322">
        <v>0</v>
      </c>
    </row>
    <row r="323" spans="1:9" x14ac:dyDescent="0.25">
      <c r="A323">
        <v>94.852214513230138</v>
      </c>
      <c r="B323" s="19">
        <f t="shared" si="5"/>
        <v>94.9</v>
      </c>
      <c r="I323">
        <v>0</v>
      </c>
    </row>
    <row r="324" spans="1:9" x14ac:dyDescent="0.25">
      <c r="A324">
        <v>99.701992692280328</v>
      </c>
      <c r="B324" s="19">
        <f t="shared" si="5"/>
        <v>99.7</v>
      </c>
      <c r="I324">
        <v>0</v>
      </c>
    </row>
    <row r="325" spans="1:9" x14ac:dyDescent="0.25">
      <c r="A325">
        <v>91.853906067262869</v>
      </c>
      <c r="B325" s="19">
        <f t="shared" si="5"/>
        <v>91.9</v>
      </c>
      <c r="I325">
        <v>0</v>
      </c>
    </row>
    <row r="326" spans="1:9" x14ac:dyDescent="0.25">
      <c r="A326">
        <v>101.54025201482</v>
      </c>
      <c r="B326" s="19">
        <f t="shared" si="5"/>
        <v>101.5</v>
      </c>
      <c r="I326">
        <v>1</v>
      </c>
    </row>
    <row r="327" spans="1:9" x14ac:dyDescent="0.25">
      <c r="A327">
        <v>99.085719082358992</v>
      </c>
      <c r="B327" s="19">
        <f t="shared" si="5"/>
        <v>99.1</v>
      </c>
      <c r="I327">
        <v>0</v>
      </c>
    </row>
    <row r="328" spans="1:9" x14ac:dyDescent="0.25">
      <c r="A328">
        <v>111.2188899947796</v>
      </c>
      <c r="B328" s="19">
        <f t="shared" si="5"/>
        <v>111.2</v>
      </c>
      <c r="I328">
        <v>0</v>
      </c>
    </row>
    <row r="329" spans="1:9" x14ac:dyDescent="0.25">
      <c r="A329">
        <v>108.79779236129252</v>
      </c>
      <c r="B329" s="19">
        <f t="shared" si="5"/>
        <v>108.8</v>
      </c>
      <c r="I329">
        <v>0</v>
      </c>
    </row>
    <row r="330" spans="1:9" x14ac:dyDescent="0.25">
      <c r="A330">
        <v>100.64494543039473</v>
      </c>
      <c r="B330" s="19">
        <f t="shared" si="5"/>
        <v>100.6</v>
      </c>
      <c r="I330">
        <v>1</v>
      </c>
    </row>
    <row r="331" spans="1:9" x14ac:dyDescent="0.25">
      <c r="A331">
        <v>92.332845977216493</v>
      </c>
      <c r="B331" s="19">
        <f t="shared" si="5"/>
        <v>92.3</v>
      </c>
      <c r="I331">
        <v>0</v>
      </c>
    </row>
    <row r="332" spans="1:9" x14ac:dyDescent="0.25">
      <c r="A332">
        <v>106.05821242061211</v>
      </c>
      <c r="B332" s="19">
        <f t="shared" si="5"/>
        <v>106.1</v>
      </c>
      <c r="I332">
        <v>0</v>
      </c>
    </row>
    <row r="333" spans="1:9" x14ac:dyDescent="0.25">
      <c r="A333">
        <v>101.81955783773446</v>
      </c>
      <c r="B333" s="19">
        <f t="shared" si="5"/>
        <v>101.8</v>
      </c>
      <c r="I333">
        <v>0</v>
      </c>
    </row>
    <row r="334" spans="1:9" x14ac:dyDescent="0.25">
      <c r="A334">
        <v>79.174663167214021</v>
      </c>
      <c r="B334" s="19">
        <f t="shared" si="5"/>
        <v>79.2</v>
      </c>
      <c r="I334">
        <v>1</v>
      </c>
    </row>
    <row r="335" spans="1:9" x14ac:dyDescent="0.25">
      <c r="A335">
        <v>81.956034389440902</v>
      </c>
      <c r="B335" s="19">
        <f t="shared" si="5"/>
        <v>82</v>
      </c>
      <c r="I335">
        <v>0</v>
      </c>
    </row>
    <row r="336" spans="1:9" x14ac:dyDescent="0.25">
      <c r="A336">
        <v>100.66487473304733</v>
      </c>
      <c r="B336" s="19">
        <f t="shared" si="5"/>
        <v>100.7</v>
      </c>
      <c r="I336">
        <v>0</v>
      </c>
    </row>
    <row r="337" spans="1:9" x14ac:dyDescent="0.25">
      <c r="A337">
        <v>86.960960995929781</v>
      </c>
      <c r="B337" s="19">
        <f t="shared" si="5"/>
        <v>87</v>
      </c>
      <c r="I337">
        <v>0</v>
      </c>
    </row>
    <row r="338" spans="1:9" x14ac:dyDescent="0.25">
      <c r="A338">
        <v>106.99064912623726</v>
      </c>
      <c r="B338" s="19">
        <f t="shared" si="5"/>
        <v>107</v>
      </c>
      <c r="I338">
        <v>1</v>
      </c>
    </row>
    <row r="339" spans="1:9" x14ac:dyDescent="0.25">
      <c r="A339">
        <v>104.3689055928553</v>
      </c>
      <c r="B339" s="19">
        <f t="shared" si="5"/>
        <v>104.4</v>
      </c>
      <c r="I339">
        <v>1</v>
      </c>
    </row>
    <row r="340" spans="1:9" x14ac:dyDescent="0.25">
      <c r="A340">
        <v>105.99766281084158</v>
      </c>
      <c r="B340" s="19">
        <f t="shared" si="5"/>
        <v>106</v>
      </c>
      <c r="I340">
        <v>1</v>
      </c>
    </row>
    <row r="341" spans="1:9" x14ac:dyDescent="0.25">
      <c r="A341">
        <v>93.269739206880331</v>
      </c>
      <c r="B341" s="19">
        <f t="shared" si="5"/>
        <v>93.3</v>
      </c>
      <c r="I341">
        <v>0</v>
      </c>
    </row>
    <row r="342" spans="1:9" x14ac:dyDescent="0.25">
      <c r="A342">
        <v>112.42156031366903</v>
      </c>
      <c r="B342" s="19">
        <f t="shared" si="5"/>
        <v>112.4</v>
      </c>
      <c r="I342">
        <v>0</v>
      </c>
    </row>
    <row r="343" spans="1:9" x14ac:dyDescent="0.25">
      <c r="A343">
        <v>113.30495251750108</v>
      </c>
      <c r="B343" s="19">
        <f t="shared" si="5"/>
        <v>113.3</v>
      </c>
      <c r="I343">
        <v>1</v>
      </c>
    </row>
    <row r="344" spans="1:9" x14ac:dyDescent="0.25">
      <c r="A344">
        <v>106.87971350998851</v>
      </c>
      <c r="B344" s="19">
        <f t="shared" si="5"/>
        <v>106.9</v>
      </c>
      <c r="I344">
        <v>0</v>
      </c>
    </row>
    <row r="345" spans="1:9" x14ac:dyDescent="0.25">
      <c r="A345">
        <v>111.70733412436675</v>
      </c>
      <c r="B345" s="19">
        <f t="shared" si="5"/>
        <v>111.7</v>
      </c>
      <c r="I345">
        <v>0</v>
      </c>
    </row>
    <row r="346" spans="1:9" x14ac:dyDescent="0.25">
      <c r="A346">
        <v>129.33011273853481</v>
      </c>
      <c r="B346" s="19">
        <f t="shared" si="5"/>
        <v>129.30000000000001</v>
      </c>
      <c r="I346">
        <v>1</v>
      </c>
    </row>
    <row r="347" spans="1:9" x14ac:dyDescent="0.25">
      <c r="A347">
        <v>92.058997122512665</v>
      </c>
      <c r="B347" s="19">
        <f t="shared" si="5"/>
        <v>92.1</v>
      </c>
      <c r="I347">
        <v>0</v>
      </c>
    </row>
    <row r="348" spans="1:9" x14ac:dyDescent="0.25">
      <c r="A348">
        <v>91.103777574608102</v>
      </c>
      <c r="B348" s="19">
        <f t="shared" si="5"/>
        <v>91.1</v>
      </c>
      <c r="I348">
        <v>1</v>
      </c>
    </row>
    <row r="349" spans="1:9" x14ac:dyDescent="0.25">
      <c r="A349">
        <v>112.68565483769635</v>
      </c>
      <c r="B349" s="19">
        <f t="shared" si="5"/>
        <v>112.7</v>
      </c>
      <c r="I349">
        <v>1</v>
      </c>
    </row>
    <row r="350" spans="1:9" x14ac:dyDescent="0.25">
      <c r="A350">
        <v>113.39635673502926</v>
      </c>
      <c r="B350" s="19">
        <f t="shared" si="5"/>
        <v>113.4</v>
      </c>
      <c r="I350">
        <v>0</v>
      </c>
    </row>
    <row r="351" spans="1:9" x14ac:dyDescent="0.25">
      <c r="A351">
        <v>109.52886693994515</v>
      </c>
      <c r="B351" s="19">
        <f t="shared" si="5"/>
        <v>109.5</v>
      </c>
      <c r="I351">
        <v>0</v>
      </c>
    </row>
    <row r="352" spans="1:9" x14ac:dyDescent="0.25">
      <c r="A352">
        <v>100.77916411100887</v>
      </c>
      <c r="B352" s="19">
        <f t="shared" si="5"/>
        <v>100.8</v>
      </c>
      <c r="I352">
        <v>0</v>
      </c>
    </row>
    <row r="353" spans="1:9" x14ac:dyDescent="0.25">
      <c r="A353">
        <v>101.3871499504603</v>
      </c>
      <c r="B353" s="19">
        <f t="shared" si="5"/>
        <v>101.4</v>
      </c>
      <c r="I353">
        <v>0</v>
      </c>
    </row>
    <row r="354" spans="1:9" x14ac:dyDescent="0.25">
      <c r="A354">
        <v>84.803753250162117</v>
      </c>
      <c r="B354" s="19">
        <f t="shared" si="5"/>
        <v>84.8</v>
      </c>
      <c r="I354">
        <v>0</v>
      </c>
    </row>
    <row r="355" spans="1:9" x14ac:dyDescent="0.25">
      <c r="A355">
        <v>97.298061771289213</v>
      </c>
      <c r="B355" s="19">
        <f t="shared" si="5"/>
        <v>97.3</v>
      </c>
      <c r="I355">
        <v>0</v>
      </c>
    </row>
    <row r="356" spans="1:9" x14ac:dyDescent="0.25">
      <c r="A356">
        <v>100.82674205259536</v>
      </c>
      <c r="B356" s="19">
        <f t="shared" si="5"/>
        <v>100.8</v>
      </c>
      <c r="I356">
        <v>1</v>
      </c>
    </row>
    <row r="357" spans="1:9" x14ac:dyDescent="0.25">
      <c r="A357">
        <v>89.339153216860723</v>
      </c>
      <c r="B357" s="19">
        <f t="shared" si="5"/>
        <v>89.3</v>
      </c>
      <c r="I357">
        <v>0</v>
      </c>
    </row>
    <row r="358" spans="1:9" x14ac:dyDescent="0.25">
      <c r="A358">
        <v>99.939950612315442</v>
      </c>
      <c r="B358" s="19">
        <f t="shared" si="5"/>
        <v>99.9</v>
      </c>
      <c r="I358">
        <v>1</v>
      </c>
    </row>
    <row r="359" spans="1:9" x14ac:dyDescent="0.25">
      <c r="A359">
        <v>101.65724713951931</v>
      </c>
      <c r="B359" s="19">
        <f t="shared" si="5"/>
        <v>101.7</v>
      </c>
      <c r="I359">
        <v>0</v>
      </c>
    </row>
    <row r="360" spans="1:9" x14ac:dyDescent="0.25">
      <c r="A360">
        <v>97.623581293737516</v>
      </c>
      <c r="B360" s="19">
        <f t="shared" si="5"/>
        <v>97.6</v>
      </c>
      <c r="I360">
        <v>1</v>
      </c>
    </row>
    <row r="361" spans="1:9" x14ac:dyDescent="0.25">
      <c r="A361">
        <v>115.03562998550478</v>
      </c>
      <c r="B361" s="19">
        <f t="shared" si="5"/>
        <v>115</v>
      </c>
      <c r="I361">
        <v>0</v>
      </c>
    </row>
    <row r="362" spans="1:9" x14ac:dyDescent="0.25">
      <c r="A362">
        <v>89.906655173399486</v>
      </c>
      <c r="B362" s="19">
        <f t="shared" si="5"/>
        <v>89.9</v>
      </c>
      <c r="I362">
        <v>0</v>
      </c>
    </row>
    <row r="363" spans="1:9" x14ac:dyDescent="0.25">
      <c r="A363">
        <v>105.8209479902871</v>
      </c>
      <c r="B363" s="19">
        <f t="shared" si="5"/>
        <v>105.8</v>
      </c>
      <c r="I363">
        <v>0</v>
      </c>
    </row>
    <row r="364" spans="1:9" x14ac:dyDescent="0.25">
      <c r="A364">
        <v>112.31146598001942</v>
      </c>
      <c r="B364" s="19">
        <f t="shared" si="5"/>
        <v>112.3</v>
      </c>
      <c r="I364">
        <v>0</v>
      </c>
    </row>
    <row r="365" spans="1:9" x14ac:dyDescent="0.25">
      <c r="A365">
        <v>103.20862909575226</v>
      </c>
      <c r="B365" s="19">
        <f t="shared" si="5"/>
        <v>103.2</v>
      </c>
      <c r="I365">
        <v>0</v>
      </c>
    </row>
    <row r="366" spans="1:9" x14ac:dyDescent="0.25">
      <c r="A366">
        <v>104.71409293822944</v>
      </c>
      <c r="B366" s="19">
        <f t="shared" si="5"/>
        <v>104.7</v>
      </c>
      <c r="I366">
        <v>0</v>
      </c>
    </row>
    <row r="367" spans="1:9" x14ac:dyDescent="0.25">
      <c r="A367">
        <v>92.191465025825892</v>
      </c>
      <c r="B367" s="19">
        <f t="shared" si="5"/>
        <v>92.2</v>
      </c>
      <c r="I367">
        <v>0</v>
      </c>
    </row>
    <row r="368" spans="1:9" x14ac:dyDescent="0.25">
      <c r="A368">
        <v>101.25210135593079</v>
      </c>
      <c r="B368" s="19">
        <f t="shared" si="5"/>
        <v>101.3</v>
      </c>
      <c r="I368">
        <v>1</v>
      </c>
    </row>
    <row r="369" spans="1:9" x14ac:dyDescent="0.25">
      <c r="A369">
        <v>86.295188136864454</v>
      </c>
      <c r="B369" s="19">
        <f t="shared" si="5"/>
        <v>86.3</v>
      </c>
      <c r="I369">
        <v>1</v>
      </c>
    </row>
    <row r="370" spans="1:9" x14ac:dyDescent="0.25">
      <c r="A370">
        <v>95.220832715858705</v>
      </c>
      <c r="B370" s="19">
        <f t="shared" si="5"/>
        <v>95.2</v>
      </c>
      <c r="I370">
        <v>1</v>
      </c>
    </row>
    <row r="371" spans="1:9" x14ac:dyDescent="0.25">
      <c r="A371">
        <v>94.91586777367047</v>
      </c>
      <c r="B371" s="19">
        <f t="shared" si="5"/>
        <v>94.9</v>
      </c>
      <c r="I371">
        <v>0</v>
      </c>
    </row>
    <row r="372" spans="1:9" x14ac:dyDescent="0.25">
      <c r="A372">
        <v>91.795129972160794</v>
      </c>
      <c r="B372" s="19">
        <f t="shared" si="5"/>
        <v>91.8</v>
      </c>
      <c r="I372">
        <v>0</v>
      </c>
    </row>
    <row r="373" spans="1:9" x14ac:dyDescent="0.25">
      <c r="A373">
        <v>103.96008772440837</v>
      </c>
      <c r="B373" s="19">
        <f t="shared" si="5"/>
        <v>104</v>
      </c>
      <c r="I373">
        <v>0</v>
      </c>
    </row>
    <row r="374" spans="1:9" x14ac:dyDescent="0.25">
      <c r="A374">
        <v>87.312639859737828</v>
      </c>
      <c r="B374" s="19">
        <f t="shared" si="5"/>
        <v>87.3</v>
      </c>
      <c r="I374">
        <v>0</v>
      </c>
    </row>
    <row r="375" spans="1:9" x14ac:dyDescent="0.25">
      <c r="A375">
        <v>90.112064551794901</v>
      </c>
      <c r="B375" s="19">
        <f t="shared" si="5"/>
        <v>90.1</v>
      </c>
      <c r="I375">
        <v>0</v>
      </c>
    </row>
    <row r="376" spans="1:9" x14ac:dyDescent="0.25">
      <c r="A376">
        <v>114.73226802772842</v>
      </c>
      <c r="B376" s="19">
        <f t="shared" si="5"/>
        <v>114.7</v>
      </c>
      <c r="I376">
        <v>0</v>
      </c>
    </row>
    <row r="377" spans="1:9" x14ac:dyDescent="0.25">
      <c r="A377">
        <v>108.95888661034405</v>
      </c>
      <c r="B377" s="19">
        <f t="shared" si="5"/>
        <v>109</v>
      </c>
      <c r="I377">
        <v>1</v>
      </c>
    </row>
    <row r="378" spans="1:9" x14ac:dyDescent="0.25">
      <c r="A378">
        <v>76.230537868104875</v>
      </c>
      <c r="B378" s="19">
        <f t="shared" si="5"/>
        <v>76.2</v>
      </c>
      <c r="I378">
        <v>0</v>
      </c>
    </row>
    <row r="379" spans="1:9" x14ac:dyDescent="0.25">
      <c r="A379">
        <v>88.266836226102896</v>
      </c>
      <c r="B379" s="19">
        <f t="shared" si="5"/>
        <v>88.3</v>
      </c>
      <c r="I379">
        <v>0</v>
      </c>
    </row>
    <row r="380" spans="1:9" x14ac:dyDescent="0.25">
      <c r="A380">
        <v>99.510600900975987</v>
      </c>
      <c r="B380" s="19">
        <f t="shared" si="5"/>
        <v>99.5</v>
      </c>
      <c r="I380">
        <v>1</v>
      </c>
    </row>
    <row r="381" spans="1:9" x14ac:dyDescent="0.25">
      <c r="A381">
        <v>99.76474782670266</v>
      </c>
      <c r="B381" s="19">
        <f t="shared" si="5"/>
        <v>99.8</v>
      </c>
      <c r="I381">
        <v>1</v>
      </c>
    </row>
    <row r="382" spans="1:9" x14ac:dyDescent="0.25">
      <c r="A382">
        <v>90.16554284025915</v>
      </c>
      <c r="B382" s="19">
        <f t="shared" si="5"/>
        <v>90.2</v>
      </c>
      <c r="I382">
        <v>0</v>
      </c>
    </row>
    <row r="383" spans="1:9" x14ac:dyDescent="0.25">
      <c r="A383">
        <v>102.9687271307921</v>
      </c>
      <c r="B383" s="19">
        <f t="shared" si="5"/>
        <v>103</v>
      </c>
      <c r="I383">
        <v>0</v>
      </c>
    </row>
    <row r="384" spans="1:9" x14ac:dyDescent="0.25">
      <c r="A384">
        <v>102.81397660728544</v>
      </c>
      <c r="B384" s="19">
        <f t="shared" si="5"/>
        <v>102.8</v>
      </c>
      <c r="I384">
        <v>1</v>
      </c>
    </row>
    <row r="385" spans="1:9" x14ac:dyDescent="0.25">
      <c r="A385">
        <v>107.02291345078265</v>
      </c>
      <c r="B385" s="19">
        <f t="shared" si="5"/>
        <v>107</v>
      </c>
      <c r="I385">
        <v>0</v>
      </c>
    </row>
    <row r="386" spans="1:9" x14ac:dyDescent="0.25">
      <c r="A386">
        <v>109.4735923994449</v>
      </c>
      <c r="B386" s="19">
        <f t="shared" ref="B386:B449" si="6">ROUND(A386,1)</f>
        <v>109.5</v>
      </c>
      <c r="I386">
        <v>0</v>
      </c>
    </row>
    <row r="387" spans="1:9" x14ac:dyDescent="0.25">
      <c r="A387">
        <v>111.18592081184033</v>
      </c>
      <c r="B387" s="19">
        <f t="shared" si="6"/>
        <v>111.2</v>
      </c>
      <c r="I387">
        <v>1</v>
      </c>
    </row>
    <row r="388" spans="1:9" x14ac:dyDescent="0.25">
      <c r="A388">
        <v>89.040020409447607</v>
      </c>
      <c r="B388" s="19">
        <f t="shared" si="6"/>
        <v>89</v>
      </c>
      <c r="I388">
        <v>0</v>
      </c>
    </row>
    <row r="389" spans="1:9" x14ac:dyDescent="0.25">
      <c r="A389">
        <v>93.680523857619846</v>
      </c>
      <c r="B389" s="19">
        <f t="shared" si="6"/>
        <v>93.7</v>
      </c>
      <c r="I389">
        <v>1</v>
      </c>
    </row>
    <row r="390" spans="1:9" x14ac:dyDescent="0.25">
      <c r="A390">
        <v>94.61671222888981</v>
      </c>
      <c r="B390" s="19">
        <f t="shared" si="6"/>
        <v>94.6</v>
      </c>
      <c r="I390">
        <v>1</v>
      </c>
    </row>
    <row r="391" spans="1:9" x14ac:dyDescent="0.25">
      <c r="A391">
        <v>109.79975993686821</v>
      </c>
      <c r="B391" s="19">
        <f t="shared" si="6"/>
        <v>109.8</v>
      </c>
      <c r="I391">
        <v>1</v>
      </c>
    </row>
    <row r="392" spans="1:9" x14ac:dyDescent="0.25">
      <c r="A392">
        <v>90.922765391587745</v>
      </c>
      <c r="B392" s="19">
        <f t="shared" si="6"/>
        <v>90.9</v>
      </c>
      <c r="I392">
        <v>0</v>
      </c>
    </row>
    <row r="393" spans="1:9" x14ac:dyDescent="0.25">
      <c r="A393">
        <v>87.611454344005324</v>
      </c>
      <c r="B393" s="19">
        <f t="shared" si="6"/>
        <v>87.6</v>
      </c>
      <c r="I393">
        <v>1</v>
      </c>
    </row>
    <row r="394" spans="1:9" x14ac:dyDescent="0.25">
      <c r="A394">
        <v>95.6437136461318</v>
      </c>
      <c r="B394" s="19">
        <f t="shared" si="6"/>
        <v>95.6</v>
      </c>
      <c r="I394">
        <v>1</v>
      </c>
    </row>
    <row r="395" spans="1:9" x14ac:dyDescent="0.25">
      <c r="A395">
        <v>99.818305695953313</v>
      </c>
      <c r="B395" s="19">
        <f t="shared" si="6"/>
        <v>99.8</v>
      </c>
      <c r="I395">
        <v>0</v>
      </c>
    </row>
    <row r="396" spans="1:9" x14ac:dyDescent="0.25">
      <c r="A396">
        <v>100.11818883649539</v>
      </c>
      <c r="B396" s="19">
        <f t="shared" si="6"/>
        <v>100.1</v>
      </c>
      <c r="I396">
        <v>0</v>
      </c>
    </row>
    <row r="397" spans="1:9" x14ac:dyDescent="0.25">
      <c r="A397">
        <v>100.03097966327914</v>
      </c>
      <c r="B397" s="19">
        <f t="shared" si="6"/>
        <v>100</v>
      </c>
      <c r="I397">
        <v>1</v>
      </c>
    </row>
    <row r="398" spans="1:9" x14ac:dyDescent="0.25">
      <c r="A398">
        <v>96.342614849709207</v>
      </c>
      <c r="B398" s="19">
        <f t="shared" si="6"/>
        <v>96.3</v>
      </c>
      <c r="I398">
        <v>1</v>
      </c>
    </row>
    <row r="399" spans="1:9" x14ac:dyDescent="0.25">
      <c r="A399">
        <v>114.3085799209075</v>
      </c>
      <c r="B399" s="19">
        <f t="shared" si="6"/>
        <v>114.3</v>
      </c>
      <c r="I399">
        <v>0</v>
      </c>
    </row>
    <row r="400" spans="1:9" x14ac:dyDescent="0.25">
      <c r="A400">
        <v>94.940230862994213</v>
      </c>
      <c r="B400" s="19">
        <f t="shared" si="6"/>
        <v>94.9</v>
      </c>
      <c r="I400">
        <v>0</v>
      </c>
    </row>
    <row r="401" spans="1:9" x14ac:dyDescent="0.25">
      <c r="A401">
        <v>116.90432327450253</v>
      </c>
      <c r="B401" s="19">
        <f t="shared" si="6"/>
        <v>116.9</v>
      </c>
      <c r="I401">
        <v>0</v>
      </c>
    </row>
    <row r="402" spans="1:9" x14ac:dyDescent="0.25">
      <c r="A402">
        <v>125.39272827561945</v>
      </c>
      <c r="B402" s="19">
        <f t="shared" si="6"/>
        <v>125.4</v>
      </c>
      <c r="I402">
        <v>1</v>
      </c>
    </row>
    <row r="403" spans="1:9" x14ac:dyDescent="0.25">
      <c r="A403">
        <v>94.888867149711587</v>
      </c>
      <c r="B403" s="19">
        <f t="shared" si="6"/>
        <v>94.9</v>
      </c>
      <c r="I403">
        <v>0</v>
      </c>
    </row>
    <row r="404" spans="1:9" x14ac:dyDescent="0.25">
      <c r="A404">
        <v>98.417160895769484</v>
      </c>
      <c r="B404" s="19">
        <f t="shared" si="6"/>
        <v>98.4</v>
      </c>
      <c r="I404">
        <v>0</v>
      </c>
    </row>
    <row r="405" spans="1:9" x14ac:dyDescent="0.25">
      <c r="A405">
        <v>94.504958067409461</v>
      </c>
      <c r="B405" s="19">
        <f t="shared" si="6"/>
        <v>94.5</v>
      </c>
      <c r="I405">
        <v>0</v>
      </c>
    </row>
    <row r="406" spans="1:9" x14ac:dyDescent="0.25">
      <c r="A406">
        <v>89.676098266500048</v>
      </c>
      <c r="B406" s="19">
        <f t="shared" si="6"/>
        <v>89.7</v>
      </c>
      <c r="I406">
        <v>0</v>
      </c>
    </row>
    <row r="407" spans="1:9" x14ac:dyDescent="0.25">
      <c r="A407">
        <v>93.974847711797338</v>
      </c>
      <c r="B407" s="19">
        <f t="shared" si="6"/>
        <v>94</v>
      </c>
      <c r="I407">
        <v>1</v>
      </c>
    </row>
    <row r="408" spans="1:9" x14ac:dyDescent="0.25">
      <c r="A408">
        <v>97.395525497267954</v>
      </c>
      <c r="B408" s="19">
        <f t="shared" si="6"/>
        <v>97.4</v>
      </c>
      <c r="I408">
        <v>0</v>
      </c>
    </row>
    <row r="409" spans="1:9" x14ac:dyDescent="0.25">
      <c r="A409">
        <v>93.763435668370221</v>
      </c>
      <c r="B409" s="19">
        <f t="shared" si="6"/>
        <v>93.8</v>
      </c>
      <c r="I409">
        <v>0</v>
      </c>
    </row>
    <row r="410" spans="1:9" x14ac:dyDescent="0.25">
      <c r="A410">
        <v>94.574227457633242</v>
      </c>
      <c r="B410" s="19">
        <f t="shared" si="6"/>
        <v>94.6</v>
      </c>
      <c r="I410">
        <v>0</v>
      </c>
    </row>
    <row r="411" spans="1:9" x14ac:dyDescent="0.25">
      <c r="A411">
        <v>106.33162926533259</v>
      </c>
      <c r="B411" s="19">
        <f t="shared" si="6"/>
        <v>106.3</v>
      </c>
      <c r="I411">
        <v>1</v>
      </c>
    </row>
    <row r="412" spans="1:9" x14ac:dyDescent="0.25">
      <c r="A412">
        <v>83.121142577147111</v>
      </c>
      <c r="B412" s="19">
        <f t="shared" si="6"/>
        <v>83.1</v>
      </c>
      <c r="I412">
        <v>0</v>
      </c>
    </row>
    <row r="413" spans="1:9" x14ac:dyDescent="0.25">
      <c r="A413">
        <v>85.049134920700453</v>
      </c>
      <c r="B413" s="19">
        <f t="shared" si="6"/>
        <v>85</v>
      </c>
      <c r="I413">
        <v>0</v>
      </c>
    </row>
    <row r="414" spans="1:9" x14ac:dyDescent="0.25">
      <c r="A414">
        <v>85.030399329843931</v>
      </c>
      <c r="B414" s="19">
        <f t="shared" si="6"/>
        <v>85</v>
      </c>
      <c r="I414">
        <v>0</v>
      </c>
    </row>
    <row r="415" spans="1:9" x14ac:dyDescent="0.25">
      <c r="A415">
        <v>103.53985569745419</v>
      </c>
      <c r="B415" s="19">
        <f t="shared" si="6"/>
        <v>103.5</v>
      </c>
      <c r="I415">
        <v>0</v>
      </c>
    </row>
    <row r="416" spans="1:9" x14ac:dyDescent="0.25">
      <c r="A416">
        <v>97.945815266575664</v>
      </c>
      <c r="B416" s="19">
        <f t="shared" si="6"/>
        <v>97.9</v>
      </c>
      <c r="I416">
        <v>0</v>
      </c>
    </row>
    <row r="417" spans="1:9" x14ac:dyDescent="0.25">
      <c r="A417">
        <v>99.577983089693589</v>
      </c>
      <c r="B417" s="19">
        <f t="shared" si="6"/>
        <v>99.6</v>
      </c>
      <c r="I417">
        <v>0</v>
      </c>
    </row>
    <row r="418" spans="1:9" x14ac:dyDescent="0.25">
      <c r="A418">
        <v>113.68525772704743</v>
      </c>
      <c r="B418" s="19">
        <f t="shared" si="6"/>
        <v>113.7</v>
      </c>
      <c r="I418">
        <v>0</v>
      </c>
    </row>
    <row r="419" spans="1:9" x14ac:dyDescent="0.25">
      <c r="A419">
        <v>105.89541286899475</v>
      </c>
      <c r="B419" s="19">
        <f t="shared" si="6"/>
        <v>105.9</v>
      </c>
      <c r="I419">
        <v>0</v>
      </c>
    </row>
    <row r="420" spans="1:9" x14ac:dyDescent="0.25">
      <c r="A420">
        <v>101.65724713951931</v>
      </c>
      <c r="B420" s="19">
        <f t="shared" si="6"/>
        <v>101.7</v>
      </c>
      <c r="I420">
        <v>0</v>
      </c>
    </row>
    <row r="421" spans="1:9" x14ac:dyDescent="0.25">
      <c r="A421">
        <v>79.161293595097959</v>
      </c>
      <c r="B421" s="19">
        <f t="shared" si="6"/>
        <v>79.2</v>
      </c>
      <c r="I421">
        <v>0</v>
      </c>
    </row>
    <row r="422" spans="1:9" x14ac:dyDescent="0.25">
      <c r="A422">
        <v>110.60564045474166</v>
      </c>
      <c r="B422" s="19">
        <f t="shared" si="6"/>
        <v>110.6</v>
      </c>
      <c r="I422">
        <v>0</v>
      </c>
    </row>
    <row r="423" spans="1:9" x14ac:dyDescent="0.25">
      <c r="A423">
        <v>109.18050773179857</v>
      </c>
      <c r="B423" s="19">
        <f t="shared" si="6"/>
        <v>109.2</v>
      </c>
      <c r="I423">
        <v>0</v>
      </c>
    </row>
    <row r="424" spans="1:9" x14ac:dyDescent="0.25">
      <c r="A424">
        <v>108.82937456481159</v>
      </c>
      <c r="B424" s="19">
        <f t="shared" si="6"/>
        <v>108.8</v>
      </c>
      <c r="I424">
        <v>0</v>
      </c>
    </row>
    <row r="425" spans="1:9" x14ac:dyDescent="0.25">
      <c r="A425">
        <v>106.41034603177104</v>
      </c>
      <c r="B425" s="19">
        <f t="shared" si="6"/>
        <v>106.4</v>
      </c>
      <c r="I425">
        <v>0</v>
      </c>
    </row>
    <row r="426" spans="1:9" x14ac:dyDescent="0.25">
      <c r="A426">
        <v>86.058537615463138</v>
      </c>
      <c r="B426" s="19">
        <f t="shared" si="6"/>
        <v>86.1</v>
      </c>
      <c r="I426">
        <v>0</v>
      </c>
    </row>
    <row r="427" spans="1:9" x14ac:dyDescent="0.25">
      <c r="A427">
        <v>105.21865786140552</v>
      </c>
      <c r="B427" s="19">
        <f t="shared" si="6"/>
        <v>105.2</v>
      </c>
      <c r="I427">
        <v>0</v>
      </c>
    </row>
    <row r="428" spans="1:9" x14ac:dyDescent="0.25">
      <c r="A428">
        <v>95.982761902268976</v>
      </c>
      <c r="B428" s="19">
        <f t="shared" si="6"/>
        <v>96</v>
      </c>
      <c r="I428">
        <v>0</v>
      </c>
    </row>
    <row r="429" spans="1:9" x14ac:dyDescent="0.25">
      <c r="A429">
        <v>88.465492606337648</v>
      </c>
      <c r="B429" s="19">
        <f t="shared" si="6"/>
        <v>88.5</v>
      </c>
      <c r="I429">
        <v>0</v>
      </c>
    </row>
    <row r="430" spans="1:9" x14ac:dyDescent="0.25">
      <c r="A430">
        <v>100.4641265149985</v>
      </c>
      <c r="B430" s="19">
        <f t="shared" si="6"/>
        <v>100.5</v>
      </c>
      <c r="I430">
        <v>0</v>
      </c>
    </row>
    <row r="431" spans="1:9" x14ac:dyDescent="0.25">
      <c r="A431">
        <v>122.8143107960932</v>
      </c>
      <c r="B431" s="19">
        <f t="shared" si="6"/>
        <v>122.8</v>
      </c>
      <c r="I431">
        <v>0</v>
      </c>
    </row>
    <row r="432" spans="1:9" x14ac:dyDescent="0.25">
      <c r="A432">
        <v>101.09804432213423</v>
      </c>
      <c r="B432" s="19">
        <f t="shared" si="6"/>
        <v>101.1</v>
      </c>
      <c r="I432">
        <v>0</v>
      </c>
    </row>
    <row r="433" spans="1:9" x14ac:dyDescent="0.25">
      <c r="A433">
        <v>105.58959527552361</v>
      </c>
      <c r="B433" s="19">
        <f t="shared" si="6"/>
        <v>105.6</v>
      </c>
      <c r="I433">
        <v>0</v>
      </c>
    </row>
    <row r="434" spans="1:9" x14ac:dyDescent="0.25">
      <c r="A434">
        <v>78.976666170638055</v>
      </c>
      <c r="B434" s="19">
        <f t="shared" si="6"/>
        <v>79</v>
      </c>
      <c r="I434">
        <v>0</v>
      </c>
    </row>
    <row r="435" spans="1:9" x14ac:dyDescent="0.25">
      <c r="A435">
        <v>92.890684552548919</v>
      </c>
      <c r="B435" s="19">
        <f t="shared" si="6"/>
        <v>92.9</v>
      </c>
      <c r="I435">
        <v>1</v>
      </c>
    </row>
    <row r="436" spans="1:9" x14ac:dyDescent="0.25">
      <c r="A436">
        <v>116.59936970099807</v>
      </c>
      <c r="B436" s="19">
        <f t="shared" si="6"/>
        <v>116.6</v>
      </c>
      <c r="I436">
        <v>0</v>
      </c>
    </row>
    <row r="437" spans="1:9" x14ac:dyDescent="0.25">
      <c r="A437">
        <v>108.97261998034082</v>
      </c>
      <c r="B437" s="19">
        <f t="shared" si="6"/>
        <v>109</v>
      </c>
      <c r="I437">
        <v>1</v>
      </c>
    </row>
    <row r="438" spans="1:9" x14ac:dyDescent="0.25">
      <c r="A438">
        <v>95.634459537541261</v>
      </c>
      <c r="B438" s="19">
        <f t="shared" si="6"/>
        <v>95.6</v>
      </c>
      <c r="I438">
        <v>1</v>
      </c>
    </row>
    <row r="439" spans="1:9" x14ac:dyDescent="0.25">
      <c r="A439">
        <v>102.99512521451106</v>
      </c>
      <c r="B439" s="19">
        <f t="shared" si="6"/>
        <v>103</v>
      </c>
      <c r="I439">
        <v>0</v>
      </c>
    </row>
    <row r="440" spans="1:9" x14ac:dyDescent="0.25">
      <c r="A440">
        <v>94.384461388108321</v>
      </c>
      <c r="B440" s="19">
        <f t="shared" si="6"/>
        <v>94.4</v>
      </c>
      <c r="I440">
        <v>0</v>
      </c>
    </row>
    <row r="441" spans="1:9" x14ac:dyDescent="0.25">
      <c r="A441">
        <v>86.809098118101247</v>
      </c>
      <c r="B441" s="19">
        <f t="shared" si="6"/>
        <v>86.8</v>
      </c>
      <c r="I441">
        <v>0</v>
      </c>
    </row>
    <row r="442" spans="1:9" x14ac:dyDescent="0.25">
      <c r="A442">
        <v>100.6112259143265</v>
      </c>
      <c r="B442" s="19">
        <f t="shared" si="6"/>
        <v>100.6</v>
      </c>
      <c r="I442">
        <v>0</v>
      </c>
    </row>
    <row r="443" spans="1:9" x14ac:dyDescent="0.25">
      <c r="A443">
        <v>94.733070707297884</v>
      </c>
      <c r="B443" s="19">
        <f t="shared" si="6"/>
        <v>94.7</v>
      </c>
      <c r="I443">
        <v>1</v>
      </c>
    </row>
    <row r="444" spans="1:9" x14ac:dyDescent="0.25">
      <c r="A444">
        <v>98.055852756806416</v>
      </c>
      <c r="B444" s="19">
        <f t="shared" si="6"/>
        <v>98.1</v>
      </c>
      <c r="I444">
        <v>0</v>
      </c>
    </row>
    <row r="445" spans="1:9" x14ac:dyDescent="0.25">
      <c r="A445">
        <v>93.487858773733024</v>
      </c>
      <c r="B445" s="19">
        <f t="shared" si="6"/>
        <v>93.5</v>
      </c>
      <c r="I445">
        <v>1</v>
      </c>
    </row>
    <row r="446" spans="1:9" x14ac:dyDescent="0.25">
      <c r="A446">
        <v>121.96211426053196</v>
      </c>
      <c r="B446" s="19">
        <f t="shared" si="6"/>
        <v>122</v>
      </c>
      <c r="I446">
        <v>0</v>
      </c>
    </row>
    <row r="447" spans="1:9" x14ac:dyDescent="0.25">
      <c r="A447">
        <v>84.174701239680871</v>
      </c>
      <c r="B447" s="19">
        <f t="shared" si="6"/>
        <v>84.2</v>
      </c>
      <c r="I447">
        <v>0</v>
      </c>
    </row>
    <row r="448" spans="1:9" x14ac:dyDescent="0.25">
      <c r="A448">
        <v>105.75400918023661</v>
      </c>
      <c r="B448" s="19">
        <f t="shared" si="6"/>
        <v>105.8</v>
      </c>
      <c r="I448">
        <v>0</v>
      </c>
    </row>
    <row r="449" spans="1:9" x14ac:dyDescent="0.25">
      <c r="A449">
        <v>104.94792402605526</v>
      </c>
      <c r="B449" s="19">
        <f t="shared" si="6"/>
        <v>104.9</v>
      </c>
      <c r="I449">
        <v>1</v>
      </c>
    </row>
    <row r="450" spans="1:9" x14ac:dyDescent="0.25">
      <c r="A450">
        <v>104.93669176648837</v>
      </c>
      <c r="B450" s="19">
        <f t="shared" ref="B450:B500" si="7">ROUND(A450,1)</f>
        <v>104.9</v>
      </c>
      <c r="I450">
        <v>0</v>
      </c>
    </row>
    <row r="451" spans="1:9" x14ac:dyDescent="0.25">
      <c r="A451">
        <v>87.510318533168174</v>
      </c>
      <c r="B451" s="19">
        <f t="shared" si="7"/>
        <v>87.5</v>
      </c>
      <c r="I451">
        <v>0</v>
      </c>
    </row>
    <row r="452" spans="1:9" x14ac:dyDescent="0.25">
      <c r="A452">
        <v>103.02313765132567</v>
      </c>
      <c r="B452" s="19">
        <f t="shared" si="7"/>
        <v>103</v>
      </c>
      <c r="I452">
        <v>0</v>
      </c>
    </row>
    <row r="453" spans="1:9" x14ac:dyDescent="0.25">
      <c r="A453">
        <v>93.67864802479744</v>
      </c>
      <c r="B453" s="19">
        <f t="shared" si="7"/>
        <v>93.7</v>
      </c>
      <c r="I453">
        <v>1</v>
      </c>
    </row>
    <row r="454" spans="1:9" x14ac:dyDescent="0.25">
      <c r="A454">
        <v>110.87528289644979</v>
      </c>
      <c r="B454" s="19">
        <f t="shared" si="7"/>
        <v>110.9</v>
      </c>
      <c r="I454">
        <v>0</v>
      </c>
    </row>
    <row r="455" spans="1:9" x14ac:dyDescent="0.25">
      <c r="A455">
        <v>105.82729171583196</v>
      </c>
      <c r="B455" s="19">
        <f t="shared" si="7"/>
        <v>105.8</v>
      </c>
      <c r="I455">
        <v>0</v>
      </c>
    </row>
    <row r="456" spans="1:9" x14ac:dyDescent="0.25">
      <c r="A456">
        <v>115.53244146634825</v>
      </c>
      <c r="B456" s="19">
        <f t="shared" si="7"/>
        <v>115.5</v>
      </c>
      <c r="I456">
        <v>0</v>
      </c>
    </row>
    <row r="457" spans="1:9" x14ac:dyDescent="0.25">
      <c r="A457">
        <v>89.238699527049903</v>
      </c>
      <c r="B457" s="19">
        <f t="shared" si="7"/>
        <v>89.2</v>
      </c>
      <c r="I457">
        <v>0</v>
      </c>
    </row>
    <row r="458" spans="1:9" x14ac:dyDescent="0.25">
      <c r="A458">
        <v>105.78293111175299</v>
      </c>
      <c r="B458" s="19">
        <f t="shared" si="7"/>
        <v>105.8</v>
      </c>
      <c r="I458">
        <v>0</v>
      </c>
    </row>
    <row r="459" spans="1:9" x14ac:dyDescent="0.25">
      <c r="A459">
        <v>103.94768449041294</v>
      </c>
      <c r="B459" s="19">
        <f t="shared" si="7"/>
        <v>103.9</v>
      </c>
      <c r="I459">
        <v>1</v>
      </c>
    </row>
    <row r="460" spans="1:9" x14ac:dyDescent="0.25">
      <c r="A460">
        <v>105.66396920476109</v>
      </c>
      <c r="B460" s="19">
        <f t="shared" si="7"/>
        <v>105.7</v>
      </c>
      <c r="I460">
        <v>0</v>
      </c>
    </row>
    <row r="461" spans="1:9" x14ac:dyDescent="0.25">
      <c r="A461">
        <v>109.44608018471627</v>
      </c>
      <c r="B461" s="19">
        <f t="shared" si="7"/>
        <v>109.4</v>
      </c>
      <c r="I461">
        <v>1</v>
      </c>
    </row>
    <row r="462" spans="1:9" x14ac:dyDescent="0.25">
      <c r="A462">
        <v>97.934082784922794</v>
      </c>
      <c r="B462" s="19">
        <f t="shared" si="7"/>
        <v>97.9</v>
      </c>
      <c r="I462">
        <v>0</v>
      </c>
    </row>
    <row r="463" spans="1:9" x14ac:dyDescent="0.25">
      <c r="A463">
        <v>112.97842118219705</v>
      </c>
      <c r="B463" s="19">
        <f t="shared" si="7"/>
        <v>113</v>
      </c>
      <c r="I463">
        <v>0</v>
      </c>
    </row>
    <row r="464" spans="1:9" x14ac:dyDescent="0.25">
      <c r="A464">
        <v>82.511963025899604</v>
      </c>
      <c r="B464" s="19">
        <f t="shared" si="7"/>
        <v>82.5</v>
      </c>
      <c r="I464">
        <v>0</v>
      </c>
    </row>
    <row r="465" spans="1:9" x14ac:dyDescent="0.25">
      <c r="A465">
        <v>93.925234775815625</v>
      </c>
      <c r="B465" s="19">
        <f t="shared" si="7"/>
        <v>93.9</v>
      </c>
      <c r="I465">
        <v>0</v>
      </c>
    </row>
    <row r="466" spans="1:9" x14ac:dyDescent="0.25">
      <c r="A466">
        <v>112.45471139554866</v>
      </c>
      <c r="B466" s="19">
        <f t="shared" si="7"/>
        <v>112.5</v>
      </c>
      <c r="I466">
        <v>0</v>
      </c>
    </row>
    <row r="467" spans="1:9" x14ac:dyDescent="0.25">
      <c r="A467">
        <v>109.78618572844425</v>
      </c>
      <c r="B467" s="19">
        <f t="shared" si="7"/>
        <v>109.8</v>
      </c>
      <c r="I467">
        <v>0</v>
      </c>
    </row>
    <row r="468" spans="1:9" x14ac:dyDescent="0.25">
      <c r="A468">
        <v>108.88826434675138</v>
      </c>
      <c r="B468" s="19">
        <f t="shared" si="7"/>
        <v>108.9</v>
      </c>
      <c r="I468">
        <v>0</v>
      </c>
    </row>
    <row r="469" spans="1:9" x14ac:dyDescent="0.25">
      <c r="A469">
        <v>94.300969774485566</v>
      </c>
      <c r="B469" s="19">
        <f t="shared" si="7"/>
        <v>94.3</v>
      </c>
      <c r="I469">
        <v>0</v>
      </c>
    </row>
    <row r="470" spans="1:9" x14ac:dyDescent="0.25">
      <c r="A470">
        <v>105.72605358684086</v>
      </c>
      <c r="B470" s="19">
        <f t="shared" si="7"/>
        <v>105.7</v>
      </c>
      <c r="I470">
        <v>0</v>
      </c>
    </row>
    <row r="471" spans="1:9" x14ac:dyDescent="0.25">
      <c r="A471">
        <v>92.406537785427645</v>
      </c>
      <c r="B471" s="19">
        <f t="shared" si="7"/>
        <v>92.4</v>
      </c>
      <c r="I471">
        <v>0</v>
      </c>
    </row>
    <row r="472" spans="1:9" x14ac:dyDescent="0.25">
      <c r="A472">
        <v>107.09258074493846</v>
      </c>
      <c r="B472" s="19">
        <f t="shared" si="7"/>
        <v>107.1</v>
      </c>
      <c r="I472">
        <v>0</v>
      </c>
    </row>
    <row r="473" spans="1:9" x14ac:dyDescent="0.25">
      <c r="A473">
        <v>84.624128046561964</v>
      </c>
      <c r="B473" s="19">
        <f t="shared" si="7"/>
        <v>84.6</v>
      </c>
      <c r="I473">
        <v>0</v>
      </c>
    </row>
    <row r="474" spans="1:9" x14ac:dyDescent="0.25">
      <c r="A474">
        <v>103.93692971556447</v>
      </c>
      <c r="B474" s="19">
        <f t="shared" si="7"/>
        <v>103.9</v>
      </c>
      <c r="I474">
        <v>0</v>
      </c>
    </row>
    <row r="475" spans="1:9" x14ac:dyDescent="0.25">
      <c r="A475">
        <v>91.608410709886812</v>
      </c>
      <c r="B475" s="19">
        <f t="shared" si="7"/>
        <v>91.6</v>
      </c>
      <c r="I475">
        <v>1</v>
      </c>
    </row>
    <row r="476" spans="1:9" x14ac:dyDescent="0.25">
      <c r="A476">
        <v>104.7757339416421</v>
      </c>
      <c r="B476" s="19">
        <f t="shared" si="7"/>
        <v>104.8</v>
      </c>
      <c r="I476">
        <v>0</v>
      </c>
    </row>
    <row r="477" spans="1:9" x14ac:dyDescent="0.25">
      <c r="A477">
        <v>86.948432706412859</v>
      </c>
      <c r="B477" s="19">
        <f t="shared" si="7"/>
        <v>86.9</v>
      </c>
      <c r="I477">
        <v>0</v>
      </c>
    </row>
    <row r="478" spans="1:9" x14ac:dyDescent="0.25">
      <c r="A478">
        <v>84.671330821583979</v>
      </c>
      <c r="B478" s="19">
        <f t="shared" si="7"/>
        <v>84.7</v>
      </c>
      <c r="I478">
        <v>0</v>
      </c>
    </row>
    <row r="479" spans="1:9" x14ac:dyDescent="0.25">
      <c r="A479">
        <v>104.9782101996243</v>
      </c>
      <c r="B479" s="19">
        <f t="shared" si="7"/>
        <v>105</v>
      </c>
      <c r="I479">
        <v>0</v>
      </c>
    </row>
    <row r="480" spans="1:9" x14ac:dyDescent="0.25">
      <c r="A480">
        <v>94.79973666893784</v>
      </c>
      <c r="B480" s="19">
        <f t="shared" si="7"/>
        <v>94.8</v>
      </c>
      <c r="I480">
        <v>0</v>
      </c>
    </row>
    <row r="481" spans="1:9" x14ac:dyDescent="0.25">
      <c r="A481">
        <v>93.113488017115742</v>
      </c>
      <c r="B481" s="19">
        <f t="shared" si="7"/>
        <v>93.1</v>
      </c>
      <c r="I481">
        <v>0</v>
      </c>
    </row>
    <row r="482" spans="1:9" x14ac:dyDescent="0.25">
      <c r="A482">
        <v>108.43192538013682</v>
      </c>
      <c r="B482" s="19">
        <f t="shared" si="7"/>
        <v>108.4</v>
      </c>
      <c r="I482">
        <v>0</v>
      </c>
    </row>
    <row r="483" spans="1:9" x14ac:dyDescent="0.25">
      <c r="A483">
        <v>95.492646576167317</v>
      </c>
      <c r="B483" s="19">
        <f t="shared" si="7"/>
        <v>95.5</v>
      </c>
      <c r="I483">
        <v>0</v>
      </c>
    </row>
    <row r="484" spans="1:9" x14ac:dyDescent="0.25">
      <c r="A484">
        <v>103.18368620355614</v>
      </c>
      <c r="B484" s="19">
        <f t="shared" si="7"/>
        <v>103.2</v>
      </c>
      <c r="I484">
        <v>1</v>
      </c>
    </row>
    <row r="485" spans="1:9" x14ac:dyDescent="0.25">
      <c r="A485">
        <v>93.589653968228959</v>
      </c>
      <c r="B485" s="19">
        <f t="shared" si="7"/>
        <v>93.6</v>
      </c>
      <c r="I485">
        <v>0</v>
      </c>
    </row>
    <row r="486" spans="1:9" x14ac:dyDescent="0.25">
      <c r="A486">
        <v>107.63332081987755</v>
      </c>
      <c r="B486" s="19">
        <f t="shared" si="7"/>
        <v>107.6</v>
      </c>
      <c r="I486">
        <v>1</v>
      </c>
    </row>
    <row r="487" spans="1:9" x14ac:dyDescent="0.25">
      <c r="A487">
        <v>97.255190464784391</v>
      </c>
      <c r="B487" s="19">
        <f t="shared" si="7"/>
        <v>97.3</v>
      </c>
      <c r="I487">
        <v>0</v>
      </c>
    </row>
    <row r="488" spans="1:9" x14ac:dyDescent="0.25">
      <c r="A488">
        <v>93.077562976395711</v>
      </c>
      <c r="B488" s="19">
        <f t="shared" si="7"/>
        <v>93.1</v>
      </c>
      <c r="I488">
        <v>1</v>
      </c>
    </row>
    <row r="489" spans="1:9" x14ac:dyDescent="0.25">
      <c r="A489">
        <v>100.79910478234524</v>
      </c>
      <c r="B489" s="19">
        <f t="shared" si="7"/>
        <v>100.8</v>
      </c>
      <c r="I489">
        <v>0</v>
      </c>
    </row>
    <row r="490" spans="1:9" x14ac:dyDescent="0.25">
      <c r="A490">
        <v>109.74182512436528</v>
      </c>
      <c r="B490" s="19">
        <f t="shared" si="7"/>
        <v>109.7</v>
      </c>
      <c r="I490">
        <v>1</v>
      </c>
    </row>
    <row r="491" spans="1:9" x14ac:dyDescent="0.25">
      <c r="A491">
        <v>109.41863618209027</v>
      </c>
      <c r="B491" s="19">
        <f t="shared" si="7"/>
        <v>109.4</v>
      </c>
      <c r="I491">
        <v>0</v>
      </c>
    </row>
    <row r="492" spans="1:9" x14ac:dyDescent="0.25">
      <c r="A492">
        <v>98.828047864662949</v>
      </c>
      <c r="B492" s="19">
        <f t="shared" si="7"/>
        <v>98.8</v>
      </c>
      <c r="I492">
        <v>0</v>
      </c>
    </row>
    <row r="493" spans="1:9" x14ac:dyDescent="0.25">
      <c r="A493">
        <v>96.126643964089453</v>
      </c>
      <c r="B493" s="19">
        <f t="shared" si="7"/>
        <v>96.1</v>
      </c>
      <c r="I493">
        <v>0</v>
      </c>
    </row>
    <row r="494" spans="1:9" x14ac:dyDescent="0.25">
      <c r="A494">
        <v>86.635475579532795</v>
      </c>
      <c r="B494" s="19">
        <f t="shared" si="7"/>
        <v>86.6</v>
      </c>
      <c r="I494">
        <v>0</v>
      </c>
    </row>
    <row r="495" spans="1:9" x14ac:dyDescent="0.25">
      <c r="A495">
        <v>108.88260274223285</v>
      </c>
      <c r="B495" s="19">
        <f t="shared" si="7"/>
        <v>108.9</v>
      </c>
      <c r="I495">
        <v>0</v>
      </c>
    </row>
    <row r="496" spans="1:9" x14ac:dyDescent="0.25">
      <c r="A496">
        <v>102.68051962848403</v>
      </c>
      <c r="B496" s="19">
        <f t="shared" si="7"/>
        <v>102.7</v>
      </c>
      <c r="I496">
        <v>1</v>
      </c>
    </row>
    <row r="497" spans="1:9" x14ac:dyDescent="0.25">
      <c r="A497">
        <v>98.861153471807484</v>
      </c>
      <c r="B497" s="19">
        <f t="shared" si="7"/>
        <v>98.9</v>
      </c>
      <c r="I497">
        <v>0</v>
      </c>
    </row>
    <row r="498" spans="1:9" x14ac:dyDescent="0.25">
      <c r="A498">
        <v>97.721829458896536</v>
      </c>
      <c r="B498" s="19">
        <f t="shared" si="7"/>
        <v>97.7</v>
      </c>
      <c r="I498">
        <v>1</v>
      </c>
    </row>
    <row r="499" spans="1:9" x14ac:dyDescent="0.25">
      <c r="A499">
        <v>121.0443431569729</v>
      </c>
      <c r="B499" s="19">
        <f t="shared" si="7"/>
        <v>121</v>
      </c>
      <c r="I499">
        <v>0</v>
      </c>
    </row>
    <row r="500" spans="1:9" x14ac:dyDescent="0.25">
      <c r="A500">
        <v>102.95833615382435</v>
      </c>
      <c r="B500" s="19">
        <f t="shared" si="7"/>
        <v>103</v>
      </c>
      <c r="I500">
        <v>0</v>
      </c>
    </row>
  </sheetData>
  <sortState xmlns:xlrd2="http://schemas.microsoft.com/office/spreadsheetml/2017/richdata2" ref="G100:G110">
    <sortCondition ref="G88:G98"/>
  </sortState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shapeId="9220" r:id="rId3">
          <objectPr defaultSize="0" autoPict="0" r:id="rId4">
            <anchor moveWithCells="1">
              <from>
                <xdr:col>4</xdr:col>
                <xdr:colOff>422694</xdr:colOff>
                <xdr:row>92</xdr:row>
                <xdr:rowOff>146649</xdr:rowOff>
              </from>
              <to>
                <xdr:col>7</xdr:col>
                <xdr:colOff>552091</xdr:colOff>
                <xdr:row>94</xdr:row>
                <xdr:rowOff>146649</xdr:rowOff>
              </to>
            </anchor>
          </objectPr>
        </oleObject>
      </mc:Choice>
      <mc:Fallback>
        <oleObject shapeId="9220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boxplot2</vt:lpstr>
      <vt:lpstr>GrubbsQ</vt:lpstr>
      <vt:lpstr>grubbsB</vt:lpstr>
      <vt:lpstr>CI</vt:lpstr>
      <vt:lpstr>příklCI</vt:lpstr>
      <vt:lpstr>populace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2020-09-30T06:49:23Z</dcterms:modified>
</cp:coreProperties>
</file>