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5480" windowHeight="8190" tabRatio="246"/>
  </bookViews>
  <sheets>
    <sheet name="List1" sheetId="1" r:id="rId1"/>
    <sheet name="List2" sheetId="2" r:id="rId2"/>
    <sheet name="List3" sheetId="3" r:id="rId3"/>
  </sheets>
  <calcPr calcId="125725"/>
</workbook>
</file>

<file path=xl/calcChain.xml><?xml version="1.0" encoding="utf-8"?>
<calcChain xmlns="http://schemas.openxmlformats.org/spreadsheetml/2006/main">
  <c r="E17" i="1"/>
  <c r="B35"/>
  <c r="D35"/>
  <c r="B36"/>
  <c r="D36"/>
  <c r="B38"/>
  <c r="B37"/>
  <c r="D38"/>
  <c r="D37"/>
  <c r="B43"/>
  <c r="C43"/>
  <c r="D43"/>
  <c r="B44"/>
  <c r="C44"/>
  <c r="D44"/>
  <c r="B45"/>
  <c r="C45"/>
  <c r="D45"/>
  <c r="B46"/>
  <c r="C46"/>
  <c r="D46"/>
</calcChain>
</file>

<file path=xl/comments1.xml><?xml version="1.0" encoding="utf-8"?>
<comments xmlns="http://schemas.openxmlformats.org/spreadsheetml/2006/main">
  <authors>
    <author>tribun</author>
  </authors>
  <commentList>
    <comment ref="B2" authorId="0">
      <text>
        <r>
          <rPr>
            <b/>
            <sz val="8"/>
            <color indexed="81"/>
            <rFont val="Tahoma"/>
            <charset val="238"/>
          </rPr>
          <t>tribun:</t>
        </r>
        <r>
          <rPr>
            <sz val="8"/>
            <color indexed="81"/>
            <rFont val="Tahoma"/>
            <charset val="238"/>
          </rPr>
          <t xml:space="preserve">
Vyplňujete jen žlutá a oranžová políčka, data která nevíte zkuste odhadnout. Políčka si dle libosti roztahujte, ale šetřete slovy :). Vepsané texty jsou jen pro ilustraci.</t>
        </r>
      </text>
    </comment>
    <comment ref="A17" authorId="0">
      <text>
        <r>
          <rPr>
            <b/>
            <sz val="8"/>
            <color indexed="81"/>
            <rFont val="Tahoma"/>
            <charset val="238"/>
          </rPr>
          <t>tribun:</t>
        </r>
        <r>
          <rPr>
            <sz val="8"/>
            <color indexed="81"/>
            <rFont val="Tahoma"/>
            <charset val="238"/>
          </rPr>
          <t xml:space="preserve">
Nebo návštěvnost atd…
</t>
        </r>
      </text>
    </comment>
  </commentList>
</comments>
</file>

<file path=xl/sharedStrings.xml><?xml version="1.0" encoding="utf-8"?>
<sst xmlns="http://schemas.openxmlformats.org/spreadsheetml/2006/main" count="69" uniqueCount="68">
  <si>
    <t>Název</t>
  </si>
  <si>
    <t>Zacílení – širší cílová skupina:</t>
  </si>
  <si>
    <t>Velikost cílové skupiny:</t>
  </si>
  <si>
    <t>Typický klient:</t>
  </si>
  <si>
    <t>Popis o co jde, provázanost s dalšími projekty:</t>
  </si>
  <si>
    <t>Hlavní nosné médium:</t>
  </si>
  <si>
    <t>Technický popis:</t>
  </si>
  <si>
    <t>Naše silné stránky proti konkurenci:</t>
  </si>
  <si>
    <t>Výhody konkurence proti nám:</t>
  </si>
  <si>
    <t>Je zavedená, má kontakty, více zkušeností...</t>
  </si>
  <si>
    <t>ks</t>
  </si>
  <si>
    <t>Náklady na výrobu:</t>
  </si>
  <si>
    <t>Velký náklad (ceny celkem)</t>
  </si>
  <si>
    <t>Kusová výroba (ceny za kus)</t>
  </si>
  <si>
    <t>Autorská práva:</t>
  </si>
  <si>
    <t>Kde vezmene text:</t>
  </si>
  <si>
    <t>Textologické zpracování:</t>
  </si>
  <si>
    <t>Grafické zpracování:</t>
  </si>
  <si>
    <t>Programátorské zpracování aj.</t>
  </si>
  <si>
    <t>Co se bude programovat?</t>
  </si>
  <si>
    <t>Propagace</t>
  </si>
  <si>
    <t>Recenzní výtisky, inzerce, web?</t>
  </si>
  <si>
    <t>Tisk cena</t>
  </si>
  <si>
    <t>Zdroj: cenytisku.cz, knihovnicka.cz*</t>
  </si>
  <si>
    <t>ks**</t>
  </si>
  <si>
    <t>Fixní náklady celkem</t>
  </si>
  <si>
    <t>Náklady na 1 kus celkem</t>
  </si>
  <si>
    <t>Zisk z kusu</t>
  </si>
  <si>
    <t>Velkoobchodní cena bez DPH</t>
  </si>
  <si>
    <t>Osnova\základní body obsahu (dobrovolné)</t>
  </si>
  <si>
    <t>Stručný popis:</t>
  </si>
  <si>
    <t>Počet cílených  kupujících:</t>
  </si>
  <si>
    <t>Konkurence (např. Knihy s ISBN):</t>
  </si>
  <si>
    <t>Předpokládaný prodej (do 3 let):</t>
  </si>
  <si>
    <t>Zpracujte titulní stránku a dále jednu typickou vnitřní stranu a to na stejném médiu, na kterém bude finální produkt. Texty použijte odpovídající (i cizí z Internetu), zaměření média musí odpovídat formát, barvy, grafické zpracování (ilustrace, fotky) atd. Toto zpracujte ve stejném formátu, v jakém bude výsledek, tj. tištěné věci papírově, ostatní digitálně.</t>
  </si>
  <si>
    <t>Student, UČO:</t>
  </si>
  <si>
    <t>Z jazyka, způsob výpočtu:</t>
  </si>
  <si>
    <t>Co se bude řešit a jak:</t>
  </si>
  <si>
    <t>Profi\sám(a)\externě, ilustrace</t>
  </si>
  <si>
    <t>Za Počet Ks</t>
  </si>
  <si>
    <t>Maloobchodní cena vč. DPH</t>
  </si>
  <si>
    <t>* Počítejte kusovou cenu při nákladu 30 ks</t>
  </si>
  <si>
    <t>** První náklad – v případě úspěchu bude dotisk</t>
  </si>
  <si>
    <t>Další média (komunikační kanály):</t>
  </si>
  <si>
    <t>Překlad (pokud je):</t>
  </si>
  <si>
    <t>Výsledek při prodeji (%) z nákladu (po?ítá se samo):</t>
  </si>
  <si>
    <t>Možnosti rozšíření projektu do budoucna (další díly, nové verze, provázání na web...):</t>
  </si>
  <si>
    <t>(%) z cílovky:</t>
  </si>
  <si>
    <t>Gabriela Srbecká, 26366</t>
  </si>
  <si>
    <t>Diář pro těhotné</t>
  </si>
  <si>
    <t>brožurka, diář</t>
  </si>
  <si>
    <t>těhotné ženy</t>
  </si>
  <si>
    <t>cca 100 000 ročně</t>
  </si>
  <si>
    <t>žena 18 - 40 let</t>
  </si>
  <si>
    <t>Kapesní kalendář (diář) určený těhotným, ve kterém naleznou informace o vývoji plodu, průběhu těhotenství, základních lékařských prohlídkách a další zajímavosti (jména, co dělat když…, atd.). Zároveň slouží jako zápisníček průběhu těhotenství (míry plodu a matky, subjektivní pocity, první pohyby, atd.)</t>
  </si>
  <si>
    <t>brožurka</t>
  </si>
  <si>
    <t xml:space="preserve"> -</t>
  </si>
  <si>
    <t xml:space="preserve">McDougallová Jane: Těhotenský kalendář, 96s., 239,- Kč, ISBN: 80-7218-915-8,         Anna Loll, Brigit Althaus: Těhotenský deníček -- Příručka, deníček a kalendář v jedné knize. Věrný průvodce vaším těhotenstvím. 255s, 177,- Kč. ISBN: 978-80-7236-655-2 , Orlová Kateřina: Těhotenský deník. 143s., 221,- Kč. ISBN: 978-80-7362-417-0,  Noldenová, Annette:  Těhotenský kalendář - Průvodce nejnapínavějším životním obdobím ženy týden po týdnu. 192s, 245,- Kč.                                                          Jiří Pavlín, Zdeňka Rybová: Trhací kalendář pro těhotné -- Rady a tipy na každý den. 268s., 177,- Kč. ISBN: 80-251-0776-0 </t>
  </si>
  <si>
    <t>jsme příruční, spojujeme funkci diáře a příručky</t>
  </si>
  <si>
    <t>(kompilace)</t>
  </si>
  <si>
    <t>kompilace odborných zdrojů</t>
  </si>
  <si>
    <t>ilustrace, externě</t>
  </si>
  <si>
    <t>A6, V1 100 stran, papír ofset 100, obálka křída 200, povrch: lamino lesk, vše 4/4, zadní strana obálky 2 barvy</t>
  </si>
  <si>
    <t>cenytisku.cz</t>
  </si>
  <si>
    <t>vyhledání odborných informací, jejich výběr dle relevance a důležitosti s ohledem na potřebný rozsah</t>
  </si>
  <si>
    <t>vč. DPH 19%</t>
  </si>
  <si>
    <t>• Úvodní strana (základní údaje o rodičích a těhotenství – den početí a termíny porodu) (1 str.)                                              • Jak pracovat s Diářem + uvítání (1 str.)
• 1.– 42. týden: 
   o vlevo obrázek + text (vývoj plodu, rozměry, orgány, „dovednosti“; změny v/na matce; doporučení – kdy k lékaři atd.)
   o vpravo týdenní kalendář (prostor pro vepsání data, dále pro poznámky ke každému dni, dole místo pro údaje typu váha          matky, obvod břicha, atd.)
• Doplňky:
  o jména v ČR (2 str.)
  o čeho se vyvarovat v těhotenství (z hlediska životního stylu a stravování) (2 str.)
  o nejčastější potíže v těhotenství a jak na ně (2 str.)
  o slovníček pojmů (typy vyšetření, různé ukazatele, atd.) (2 str.)
  o stručný proběh porodu (2 str.)
  o prostor pro poznámky (2 str.)</t>
  </si>
  <si>
    <t>V případě úspěchu bylo by možné rozšířit množství informací, případně vydat jiné formáty. Možná nějaká aplikace do mobilu…? Na web netřeba provázat, jednak na něm existuje spousta obdobných aplikací, jednak je těžiště tohoto výrobku v tom, že je ve fyzické podobě.  Další variantou je nabídnutí produktu farmaceutickým firmám (nebo firmám zabývajícím se oblastí mateřství), které by mohly tento diář sponzorovat (v různém množství) a diář by byl distribuován zdarma přes gynekologické ordinace.</t>
  </si>
</sst>
</file>

<file path=xl/styles.xml><?xml version="1.0" encoding="utf-8"?>
<styleSheet xmlns="http://schemas.openxmlformats.org/spreadsheetml/2006/main">
  <numFmts count="2">
    <numFmt numFmtId="6" formatCode="#,##0\ &quot;Kč&quot;;[Red]\-#,##0\ &quot;Kč&quot;"/>
    <numFmt numFmtId="7" formatCode="#,##0.00\ &quot;Kč&quot;;\-#,##0.00\ &quot;Kč&quot;"/>
  </numFmts>
  <fonts count="8">
    <font>
      <sz val="10"/>
      <name val="Arial"/>
      <family val="2"/>
      <charset val="238"/>
    </font>
    <font>
      <b/>
      <sz val="10"/>
      <name val="Arial"/>
      <family val="2"/>
      <charset val="238"/>
    </font>
    <font>
      <sz val="10"/>
      <color indexed="22"/>
      <name val="Arial"/>
      <family val="2"/>
      <charset val="238"/>
    </font>
    <font>
      <sz val="14"/>
      <name val="Arial"/>
      <family val="2"/>
      <charset val="238"/>
    </font>
    <font>
      <sz val="8"/>
      <color indexed="81"/>
      <name val="Tahoma"/>
      <charset val="238"/>
    </font>
    <font>
      <b/>
      <sz val="8"/>
      <color indexed="81"/>
      <name val="Tahoma"/>
      <charset val="238"/>
    </font>
    <font>
      <b/>
      <sz val="18"/>
      <name val="Arial"/>
      <family val="2"/>
      <charset val="238"/>
    </font>
    <font>
      <sz val="8"/>
      <name val="Arial"/>
      <family val="2"/>
      <charset val="238"/>
    </font>
  </fonts>
  <fills count="8">
    <fill>
      <patternFill patternType="none"/>
    </fill>
    <fill>
      <patternFill patternType="gray125"/>
    </fill>
    <fill>
      <patternFill patternType="solid">
        <fgColor indexed="26"/>
        <bgColor indexed="9"/>
      </patternFill>
    </fill>
    <fill>
      <patternFill patternType="solid">
        <fgColor indexed="51"/>
        <bgColor indexed="13"/>
      </patternFill>
    </fill>
    <fill>
      <patternFill patternType="solid">
        <fgColor indexed="13"/>
        <bgColor indexed="34"/>
      </patternFill>
    </fill>
    <fill>
      <patternFill patternType="solid">
        <fgColor indexed="22"/>
        <bgColor indexed="42"/>
      </patternFill>
    </fill>
    <fill>
      <patternFill patternType="solid">
        <fgColor indexed="13"/>
        <bgColor indexed="64"/>
      </patternFill>
    </fill>
    <fill>
      <patternFill patternType="solid">
        <fgColor indexed="47"/>
        <bgColor indexed="64"/>
      </patternFill>
    </fill>
  </fills>
  <borders count="1">
    <border>
      <left/>
      <right/>
      <top/>
      <bottom/>
      <diagonal/>
    </border>
  </borders>
  <cellStyleXfs count="1">
    <xf numFmtId="0" fontId="0" fillId="0" borderId="0"/>
  </cellStyleXfs>
  <cellXfs count="38">
    <xf numFmtId="0" fontId="0" fillId="0" borderId="0" xfId="0"/>
    <xf numFmtId="0" fontId="1" fillId="0" borderId="0" xfId="0" applyFont="1"/>
    <xf numFmtId="0" fontId="0" fillId="0" borderId="0" xfId="0" applyFill="1" applyBorder="1"/>
    <xf numFmtId="0" fontId="1" fillId="3" borderId="0" xfId="0" applyFont="1" applyFill="1"/>
    <xf numFmtId="0" fontId="0" fillId="3" borderId="0" xfId="0" applyFill="1"/>
    <xf numFmtId="0" fontId="1" fillId="0" borderId="0" xfId="0" applyFont="1" applyAlignment="1">
      <alignment horizontal="right" vertical="center"/>
    </xf>
    <xf numFmtId="0" fontId="1" fillId="0" borderId="0" xfId="0" applyFont="1" applyAlignment="1">
      <alignment horizontal="right" vertical="center" wrapText="1"/>
    </xf>
    <xf numFmtId="0" fontId="1" fillId="0" borderId="0" xfId="0" applyFont="1" applyAlignment="1">
      <alignment horizontal="right"/>
    </xf>
    <xf numFmtId="0" fontId="0" fillId="3" borderId="0" xfId="0" applyFont="1" applyFill="1"/>
    <xf numFmtId="0" fontId="0" fillId="2" borderId="0" xfId="0" applyFill="1"/>
    <xf numFmtId="0" fontId="0" fillId="4" borderId="0" xfId="0" applyFill="1"/>
    <xf numFmtId="0" fontId="2" fillId="0" borderId="0" xfId="0" applyFont="1"/>
    <xf numFmtId="10" fontId="0" fillId="0" borderId="0" xfId="0" applyNumberFormat="1"/>
    <xf numFmtId="0" fontId="0" fillId="5" borderId="0" xfId="0" applyFill="1"/>
    <xf numFmtId="7" fontId="0" fillId="2" borderId="0" xfId="0" applyNumberFormat="1" applyFill="1"/>
    <xf numFmtId="7" fontId="0" fillId="5" borderId="0" xfId="0" applyNumberFormat="1" applyFill="1"/>
    <xf numFmtId="7" fontId="0" fillId="2" borderId="0" xfId="0" applyNumberFormat="1" applyFill="1" applyBorder="1"/>
    <xf numFmtId="7" fontId="0" fillId="4" borderId="0" xfId="0" applyNumberFormat="1" applyFill="1"/>
    <xf numFmtId="7" fontId="0" fillId="4" borderId="0" xfId="0" applyNumberFormat="1" applyFill="1" applyBorder="1"/>
    <xf numFmtId="6" fontId="0" fillId="5" borderId="0" xfId="0" applyNumberFormat="1" applyFill="1"/>
    <xf numFmtId="0" fontId="0" fillId="6" borderId="0" xfId="0" applyFill="1"/>
    <xf numFmtId="0" fontId="0" fillId="0" borderId="0" xfId="0" applyAlignment="1"/>
    <xf numFmtId="49" fontId="0" fillId="0" borderId="0" xfId="0" applyNumberFormat="1" applyAlignment="1">
      <alignment wrapText="1"/>
    </xf>
    <xf numFmtId="0" fontId="1" fillId="0" borderId="0" xfId="0" applyFont="1" applyAlignment="1">
      <alignment horizontal="left"/>
    </xf>
    <xf numFmtId="10" fontId="0" fillId="7" borderId="0" xfId="0" applyNumberFormat="1" applyFill="1"/>
    <xf numFmtId="0" fontId="1" fillId="7" borderId="0" xfId="0" applyFont="1" applyFill="1"/>
    <xf numFmtId="0" fontId="6" fillId="0" borderId="0" xfId="0" applyFont="1"/>
    <xf numFmtId="0" fontId="7" fillId="0" borderId="0" xfId="0" applyFont="1"/>
    <xf numFmtId="0" fontId="1" fillId="0" borderId="0" xfId="0" applyFont="1" applyAlignment="1">
      <alignment horizontal="center" vertical="center" wrapText="1"/>
    </xf>
    <xf numFmtId="0" fontId="0" fillId="2" borderId="0" xfId="0" applyFill="1" applyBorder="1" applyAlignment="1">
      <alignment horizontal="center" vertical="center" wrapText="1"/>
    </xf>
    <xf numFmtId="0" fontId="0" fillId="2" borderId="0" xfId="0" applyFont="1" applyFill="1" applyBorder="1" applyAlignment="1">
      <alignment horizontal="center" vertical="center" wrapText="1"/>
    </xf>
    <xf numFmtId="0" fontId="3" fillId="2" borderId="0" xfId="0" applyFont="1" applyFill="1" applyBorder="1" applyAlignment="1">
      <alignment horizontal="center"/>
    </xf>
    <xf numFmtId="0" fontId="0" fillId="2" borderId="0" xfId="0" applyFill="1" applyBorder="1" applyAlignment="1">
      <alignment horizontal="center"/>
    </xf>
    <xf numFmtId="0" fontId="0" fillId="2" borderId="0" xfId="0" applyFill="1" applyAlignment="1">
      <alignment horizontal="center" vertical="center" wrapText="1"/>
    </xf>
    <xf numFmtId="0" fontId="1" fillId="3" borderId="0" xfId="0" applyFont="1" applyFill="1" applyAlignment="1">
      <alignment horizontal="left"/>
    </xf>
    <xf numFmtId="0" fontId="0" fillId="2" borderId="0" xfId="0" applyFill="1" applyAlignment="1">
      <alignment horizontal="left" vertical="center" wrapText="1"/>
    </xf>
    <xf numFmtId="0" fontId="0" fillId="2" borderId="0" xfId="0" applyFill="1" applyAlignment="1">
      <alignment horizontal="left" vertical="center"/>
    </xf>
    <xf numFmtId="3" fontId="0" fillId="2" borderId="0" xfId="0" applyNumberFormat="1" applyFill="1" applyBorder="1" applyAlignment="1">
      <alignment horizontal="center" vertical="center" wrapText="1"/>
    </xf>
  </cellXfs>
  <cellStyles count="1">
    <cellStyle name="normální"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D320"/>
      <rgbColor rgb="00FF00FF"/>
      <rgbColor rgb="0000FFFF"/>
      <rgbColor rgb="00800000"/>
      <rgbColor rgb="00008000"/>
      <rgbColor rgb="00000080"/>
      <rgbColor rgb="00808000"/>
      <rgbColor rgb="00800080"/>
      <rgbColor rgb="00008080"/>
      <rgbColor rgb="00B3B3B3"/>
      <rgbColor rgb="00808080"/>
      <rgbColor rgb="008080FF"/>
      <rgbColor rgb="00802060"/>
      <rgbColor rgb="00FFFFCC"/>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FFF"/>
      <rgbColor rgb="0069FFFF"/>
      <rgbColor rgb="00E0FFE0"/>
      <rgbColor rgb="00FFFF80"/>
      <rgbColor rgb="00A6CAF0"/>
      <rgbColor rgb="00DD9CB3"/>
      <rgbColor rgb="00B38FEE"/>
      <rgbColor rgb="00E6E6E6"/>
      <rgbColor rgb="002A6FF9"/>
      <rgbColor rgb="003FB8CD"/>
      <rgbColor rgb="00488436"/>
      <rgbColor rgb="00AECF00"/>
      <rgbColor rgb="008E5E42"/>
      <rgbColor rgb="00A0627A"/>
      <rgbColor rgb="00624FAC"/>
      <rgbColor rgb="00969696"/>
      <rgbColor rgb="001D2FBE"/>
      <rgbColor rgb="00286676"/>
      <rgbColor rgb="00004500"/>
      <rgbColor rgb="00453E01"/>
      <rgbColor rgb="006A2813"/>
      <rgbColor rgb="0085396A"/>
      <rgbColor rgb="004A3285"/>
      <rgbColor rgb="00424242"/>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54"/>
  <sheetViews>
    <sheetView tabSelected="1" workbookViewId="0">
      <selection activeCell="G10" sqref="G10"/>
    </sheetView>
  </sheetViews>
  <sheetFormatPr defaultColWidth="11.5703125" defaultRowHeight="12.75"/>
  <cols>
    <col min="1" max="1" width="30.85546875" customWidth="1"/>
    <col min="2" max="2" width="13.85546875" customWidth="1"/>
    <col min="3" max="3" width="9.85546875" customWidth="1"/>
    <col min="4" max="4" width="13" customWidth="1"/>
    <col min="5" max="5" width="36" customWidth="1"/>
  </cols>
  <sheetData>
    <row r="1" spans="1:10">
      <c r="A1" s="1" t="s">
        <v>35</v>
      </c>
      <c r="B1" s="32" t="s">
        <v>48</v>
      </c>
      <c r="C1" s="32"/>
      <c r="D1" s="32"/>
      <c r="E1" s="32"/>
      <c r="F1" s="22"/>
      <c r="G1" s="22"/>
      <c r="H1" s="21"/>
      <c r="I1" s="21"/>
      <c r="J1" s="21"/>
    </row>
    <row r="2" spans="1:10" ht="18">
      <c r="A2" s="1" t="s">
        <v>0</v>
      </c>
      <c r="B2" s="31" t="s">
        <v>49</v>
      </c>
      <c r="C2" s="31"/>
      <c r="D2" s="31"/>
      <c r="E2" s="31"/>
      <c r="F2" s="22"/>
      <c r="G2" s="22"/>
      <c r="H2" s="21"/>
      <c r="I2" s="21"/>
      <c r="J2" s="21"/>
    </row>
    <row r="3" spans="1:10" ht="7.5" customHeight="1">
      <c r="A3" s="1"/>
      <c r="B3" s="2"/>
      <c r="C3" s="2"/>
      <c r="D3" s="2"/>
      <c r="E3" s="2"/>
      <c r="F3" s="22"/>
      <c r="G3" s="22"/>
    </row>
    <row r="4" spans="1:10" ht="7.5" customHeight="1">
      <c r="A4" s="3"/>
      <c r="B4" s="4"/>
      <c r="C4" s="4"/>
      <c r="D4" s="4"/>
      <c r="E4" s="4"/>
      <c r="F4" s="22"/>
      <c r="G4" s="22"/>
    </row>
    <row r="5" spans="1:10" ht="15" customHeight="1">
      <c r="A5" s="5" t="s">
        <v>30</v>
      </c>
      <c r="B5" s="29" t="s">
        <v>50</v>
      </c>
      <c r="C5" s="30"/>
      <c r="D5" s="30"/>
      <c r="E5" s="30"/>
      <c r="F5" s="22"/>
      <c r="G5" s="22"/>
    </row>
    <row r="6" spans="1:10" ht="25.35" customHeight="1">
      <c r="A6" s="5" t="s">
        <v>1</v>
      </c>
      <c r="B6" s="29" t="s">
        <v>51</v>
      </c>
      <c r="C6" s="29"/>
      <c r="D6" s="29"/>
      <c r="E6" s="29"/>
      <c r="F6" s="22"/>
      <c r="G6" s="22"/>
    </row>
    <row r="7" spans="1:10" ht="13.35" customHeight="1">
      <c r="A7" s="5" t="s">
        <v>2</v>
      </c>
      <c r="B7" s="29" t="s">
        <v>52</v>
      </c>
      <c r="C7" s="30"/>
      <c r="D7" s="30"/>
      <c r="E7" s="30"/>
      <c r="F7" s="22"/>
      <c r="G7" s="22"/>
    </row>
    <row r="8" spans="1:10" ht="13.35" customHeight="1">
      <c r="A8" s="5" t="s">
        <v>3</v>
      </c>
      <c r="B8" s="29" t="s">
        <v>53</v>
      </c>
      <c r="C8" s="30"/>
      <c r="D8" s="30"/>
      <c r="E8" s="30"/>
      <c r="F8" s="22"/>
      <c r="G8" s="22"/>
    </row>
    <row r="9" spans="1:10">
      <c r="A9" s="5" t="s">
        <v>31</v>
      </c>
      <c r="B9" s="37">
        <v>100000</v>
      </c>
      <c r="C9" s="29"/>
      <c r="D9" s="29"/>
      <c r="E9" s="29"/>
    </row>
    <row r="10" spans="1:10" ht="84" customHeight="1">
      <c r="A10" s="6" t="s">
        <v>4</v>
      </c>
      <c r="B10" s="29" t="s">
        <v>54</v>
      </c>
      <c r="C10" s="30"/>
      <c r="D10" s="30"/>
      <c r="E10" s="30"/>
    </row>
    <row r="11" spans="1:10" ht="13.35" customHeight="1">
      <c r="A11" s="5" t="s">
        <v>5</v>
      </c>
      <c r="B11" s="29" t="s">
        <v>55</v>
      </c>
      <c r="C11" s="30"/>
      <c r="D11" s="30"/>
      <c r="E11" s="30"/>
    </row>
    <row r="12" spans="1:10" ht="13.35" customHeight="1">
      <c r="A12" s="5" t="s">
        <v>6</v>
      </c>
      <c r="B12" s="29" t="s">
        <v>62</v>
      </c>
      <c r="C12" s="30"/>
      <c r="D12" s="30"/>
      <c r="E12" s="30"/>
    </row>
    <row r="13" spans="1:10" ht="23.85" customHeight="1">
      <c r="A13" s="6" t="s">
        <v>43</v>
      </c>
      <c r="B13" s="29" t="s">
        <v>56</v>
      </c>
      <c r="C13" s="30"/>
      <c r="D13" s="30"/>
      <c r="E13" s="30"/>
    </row>
    <row r="14" spans="1:10" ht="112.5" customHeight="1">
      <c r="A14" s="5" t="s">
        <v>32</v>
      </c>
      <c r="B14" s="29" t="s">
        <v>57</v>
      </c>
      <c r="C14" s="30"/>
      <c r="D14" s="30"/>
      <c r="E14" s="30"/>
    </row>
    <row r="15" spans="1:10" ht="34.35" customHeight="1">
      <c r="A15" s="6" t="s">
        <v>7</v>
      </c>
      <c r="B15" s="29" t="s">
        <v>58</v>
      </c>
      <c r="C15" s="30"/>
      <c r="D15" s="30"/>
      <c r="E15" s="30"/>
    </row>
    <row r="16" spans="1:10" ht="32.1" customHeight="1">
      <c r="A16" s="5" t="s">
        <v>8</v>
      </c>
      <c r="B16" s="30" t="s">
        <v>9</v>
      </c>
      <c r="C16" s="30"/>
      <c r="D16" s="30"/>
      <c r="E16" s="30"/>
    </row>
    <row r="17" spans="1:6" ht="23.25">
      <c r="A17" s="7" t="s">
        <v>33</v>
      </c>
      <c r="B17" s="26">
        <v>2000</v>
      </c>
      <c r="C17" t="s">
        <v>10</v>
      </c>
      <c r="D17" s="25" t="s">
        <v>47</v>
      </c>
      <c r="E17" s="24">
        <f>B17/B9</f>
        <v>0.02</v>
      </c>
    </row>
    <row r="18" spans="1:6">
      <c r="A18" s="1"/>
    </row>
    <row r="19" spans="1:6">
      <c r="A19" s="3" t="s">
        <v>11</v>
      </c>
      <c r="B19" s="8" t="s">
        <v>12</v>
      </c>
      <c r="C19" s="8"/>
      <c r="D19" s="8" t="s">
        <v>13</v>
      </c>
      <c r="E19" s="8"/>
    </row>
    <row r="20" spans="1:6">
      <c r="A20" s="7" t="s">
        <v>14</v>
      </c>
      <c r="B20" s="14">
        <v>0</v>
      </c>
      <c r="D20" s="17">
        <v>0</v>
      </c>
      <c r="F20" t="s">
        <v>59</v>
      </c>
    </row>
    <row r="21" spans="1:6">
      <c r="A21" s="7" t="s">
        <v>15</v>
      </c>
      <c r="B21" s="9" t="s">
        <v>60</v>
      </c>
      <c r="D21" s="20"/>
    </row>
    <row r="22" spans="1:6">
      <c r="A22" s="7" t="s">
        <v>44</v>
      </c>
      <c r="B22" s="14">
        <v>0</v>
      </c>
      <c r="D22" s="17">
        <v>0</v>
      </c>
    </row>
    <row r="23" spans="1:6">
      <c r="A23" s="7" t="s">
        <v>36</v>
      </c>
      <c r="B23" s="9"/>
      <c r="D23" s="20"/>
    </row>
    <row r="24" spans="1:6">
      <c r="A24" s="7" t="s">
        <v>16</v>
      </c>
      <c r="B24" s="14">
        <v>10000</v>
      </c>
      <c r="D24" s="17">
        <v>5</v>
      </c>
    </row>
    <row r="25" spans="1:6">
      <c r="A25" s="7" t="s">
        <v>37</v>
      </c>
      <c r="B25" s="9" t="s">
        <v>64</v>
      </c>
      <c r="D25" s="20"/>
    </row>
    <row r="26" spans="1:6">
      <c r="A26" s="7" t="s">
        <v>17</v>
      </c>
      <c r="B26" s="14">
        <v>20000</v>
      </c>
      <c r="D26" s="17">
        <v>10</v>
      </c>
    </row>
    <row r="27" spans="1:6">
      <c r="A27" s="7" t="s">
        <v>38</v>
      </c>
      <c r="B27" s="9" t="s">
        <v>61</v>
      </c>
      <c r="D27" s="20"/>
    </row>
    <row r="28" spans="1:6">
      <c r="A28" s="7" t="s">
        <v>18</v>
      </c>
      <c r="B28" s="14">
        <v>0</v>
      </c>
      <c r="D28" s="17">
        <v>0</v>
      </c>
    </row>
    <row r="29" spans="1:6">
      <c r="A29" s="7" t="s">
        <v>19</v>
      </c>
      <c r="B29" s="9"/>
      <c r="D29" s="20"/>
    </row>
    <row r="30" spans="1:6">
      <c r="A30" s="7" t="s">
        <v>20</v>
      </c>
      <c r="B30" s="14">
        <v>5000</v>
      </c>
      <c r="D30" s="17">
        <v>2.5</v>
      </c>
    </row>
    <row r="31" spans="1:6">
      <c r="A31" s="7" t="s">
        <v>21</v>
      </c>
      <c r="B31" s="9"/>
      <c r="D31" s="20"/>
    </row>
    <row r="32" spans="1:6">
      <c r="A32" s="7" t="s">
        <v>22</v>
      </c>
      <c r="B32" s="14">
        <v>38185.910000000003</v>
      </c>
      <c r="C32" s="27" t="s">
        <v>65</v>
      </c>
      <c r="D32" s="17">
        <v>19.09</v>
      </c>
    </row>
    <row r="33" spans="1:5">
      <c r="A33" s="23" t="s">
        <v>23</v>
      </c>
      <c r="B33" s="9" t="s">
        <v>63</v>
      </c>
      <c r="D33" s="20"/>
    </row>
    <row r="34" spans="1:5">
      <c r="A34" s="7" t="s">
        <v>39</v>
      </c>
      <c r="B34" s="9">
        <v>2000</v>
      </c>
      <c r="C34" t="s">
        <v>24</v>
      </c>
      <c r="D34" s="10">
        <v>1</v>
      </c>
      <c r="E34" t="s">
        <v>10</v>
      </c>
    </row>
    <row r="35" spans="1:5">
      <c r="A35" s="7" t="s">
        <v>25</v>
      </c>
      <c r="B35" s="15">
        <f>SUM(B20:B32)</f>
        <v>73185.91</v>
      </c>
      <c r="D35" s="15">
        <f>SUM(D20:D32)</f>
        <v>36.590000000000003</v>
      </c>
    </row>
    <row r="36" spans="1:5">
      <c r="A36" s="7" t="s">
        <v>26</v>
      </c>
      <c r="B36" s="15">
        <f>B35/B34</f>
        <v>36.592955000000003</v>
      </c>
      <c r="D36" s="15">
        <f>D35/D34</f>
        <v>36.590000000000003</v>
      </c>
    </row>
    <row r="37" spans="1:5">
      <c r="A37" s="7" t="s">
        <v>27</v>
      </c>
      <c r="B37" s="15">
        <f>B38-B36</f>
        <v>27.380108973063962</v>
      </c>
      <c r="D37" s="15">
        <f>D38-D36</f>
        <v>27.383063973063962</v>
      </c>
    </row>
    <row r="38" spans="1:5">
      <c r="A38" s="7" t="s">
        <v>28</v>
      </c>
      <c r="B38" s="15">
        <f>B39/1.1/1.35</f>
        <v>63.973063973063965</v>
      </c>
      <c r="D38" s="15">
        <f>D39/1.1/1.35</f>
        <v>63.973063973063965</v>
      </c>
    </row>
    <row r="39" spans="1:5">
      <c r="A39" s="7" t="s">
        <v>40</v>
      </c>
      <c r="B39" s="16">
        <v>95</v>
      </c>
      <c r="D39" s="18">
        <v>95</v>
      </c>
    </row>
    <row r="40" spans="1:5">
      <c r="A40" s="11" t="s">
        <v>41</v>
      </c>
    </row>
    <row r="41" spans="1:5">
      <c r="A41" s="11" t="s">
        <v>42</v>
      </c>
    </row>
    <row r="42" spans="1:5">
      <c r="A42" s="3" t="s">
        <v>45</v>
      </c>
      <c r="B42" s="8"/>
      <c r="C42" s="8"/>
      <c r="D42" s="8"/>
      <c r="E42" s="8"/>
    </row>
    <row r="43" spans="1:5">
      <c r="A43" s="12">
        <v>0.3</v>
      </c>
      <c r="B43" s="19">
        <f>(B$38*A43*B$34)-B$35</f>
        <v>-34802.071616161622</v>
      </c>
      <c r="C43" s="13">
        <f>B$34*A43</f>
        <v>600</v>
      </c>
      <c r="D43" s="19">
        <f>C43*D$37</f>
        <v>16429.838383838378</v>
      </c>
    </row>
    <row r="44" spans="1:5">
      <c r="A44" s="12">
        <v>0.5</v>
      </c>
      <c r="B44" s="19">
        <f>(B$38*A44*B$34)-B$35</f>
        <v>-9212.8460269360367</v>
      </c>
      <c r="C44" s="13">
        <f>B$34*A44</f>
        <v>1000</v>
      </c>
      <c r="D44" s="19">
        <f>C44*D$37</f>
        <v>27383.063973063963</v>
      </c>
    </row>
    <row r="45" spans="1:5">
      <c r="A45" s="12">
        <v>0.75</v>
      </c>
      <c r="B45" s="19">
        <f>(B$38*A45*B$34)-B$35</f>
        <v>22773.685959595939</v>
      </c>
      <c r="C45" s="13">
        <f>B$34*A45</f>
        <v>1500</v>
      </c>
      <c r="D45" s="19">
        <f>C45*D$37</f>
        <v>41074.595959595943</v>
      </c>
    </row>
    <row r="46" spans="1:5">
      <c r="A46" s="12">
        <v>0.99</v>
      </c>
      <c r="B46" s="19">
        <f>(B$38*A46*B$34)-B$35</f>
        <v>53480.756666666639</v>
      </c>
      <c r="C46" s="13">
        <f>B$34*A46</f>
        <v>1980</v>
      </c>
      <c r="D46" s="19">
        <f>C46*D$37</f>
        <v>54218.466666666645</v>
      </c>
    </row>
    <row r="48" spans="1:5">
      <c r="A48" s="3" t="s">
        <v>46</v>
      </c>
      <c r="B48" s="3"/>
      <c r="C48" s="3"/>
      <c r="D48" s="3"/>
      <c r="E48" s="3"/>
    </row>
    <row r="49" spans="1:5" ht="70.5" customHeight="1">
      <c r="A49" s="33" t="s">
        <v>67</v>
      </c>
      <c r="B49" s="33"/>
      <c r="C49" s="33"/>
      <c r="D49" s="33"/>
      <c r="E49" s="33"/>
    </row>
    <row r="51" spans="1:5">
      <c r="A51" s="34" t="s">
        <v>29</v>
      </c>
      <c r="B51" s="34"/>
      <c r="C51" s="34"/>
      <c r="D51" s="34"/>
      <c r="E51" s="34"/>
    </row>
    <row r="52" spans="1:5" ht="183" customHeight="1">
      <c r="A52" s="35" t="s">
        <v>66</v>
      </c>
      <c r="B52" s="36"/>
      <c r="C52" s="36"/>
      <c r="D52" s="36"/>
      <c r="E52" s="36"/>
    </row>
    <row r="54" spans="1:5" ht="85.15" customHeight="1">
      <c r="A54" s="28" t="s">
        <v>34</v>
      </c>
      <c r="B54" s="28"/>
      <c r="C54" s="28"/>
      <c r="D54" s="28"/>
      <c r="E54" s="28"/>
    </row>
  </sheetData>
  <mergeCells count="17">
    <mergeCell ref="B5:E5"/>
    <mergeCell ref="B7:E7"/>
    <mergeCell ref="B2:E2"/>
    <mergeCell ref="B1:E1"/>
    <mergeCell ref="B16:E16"/>
    <mergeCell ref="B8:E8"/>
    <mergeCell ref="B9:E9"/>
    <mergeCell ref="B10:E10"/>
    <mergeCell ref="B11:E11"/>
    <mergeCell ref="B6:E6"/>
    <mergeCell ref="A54:E54"/>
    <mergeCell ref="B12:E12"/>
    <mergeCell ref="B13:E13"/>
    <mergeCell ref="B14:E14"/>
    <mergeCell ref="B15:E15"/>
    <mergeCell ref="A49:E49"/>
    <mergeCell ref="A52:E52"/>
  </mergeCells>
  <phoneticPr fontId="0" type="noConversion"/>
  <pageMargins left="0.78740157480314965" right="0.78740157480314965" top="0.39370078740157483" bottom="0.39370078740157483" header="0.43307086614173229" footer="0.78740157480314965"/>
  <pageSetup paperSize="9" orientation="portrait" useFirstPageNumber="1" r:id="rId1"/>
  <headerFooter alignWithMargins="0"/>
  <legacy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11.5703125" defaultRowHeight="12.75"/>
  <sheetData/>
  <phoneticPr fontId="0" type="noConversion"/>
  <pageMargins left="0.78749999999999998" right="0.78749999999999998" top="0.67013888888888895" bottom="1.0249999999999999" header="0.43263888888888891" footer="0.78749999999999998"/>
  <pageSetup paperSize="9" orientation="portrait" horizontalDpi="300" verticalDpi="300"/>
  <headerFooter alignWithMargins="0">
    <oddHeader>&amp;C&amp;A</oddHeader>
    <oddFooter>&amp;CStránka &amp;P</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11.5703125" defaultRowHeight="12.75"/>
  <sheetData/>
  <phoneticPr fontId="0" type="noConversion"/>
  <pageMargins left="0.78749999999999998" right="0.78749999999999998" top="0.67013888888888895" bottom="1.0249999999999999" header="0.43263888888888891" footer="0.78749999999999998"/>
  <pageSetup paperSize="9" orientation="portrait" horizontalDpi="300" verticalDpi="300"/>
  <headerFooter alignWithMargins="0">
    <oddHeader>&amp;C&amp;A</oddHeader>
    <oddFooter>&amp;CStránka &amp;P</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listy</vt:lpstr>
      </vt:variant>
      <vt:variant>
        <vt:i4>3</vt:i4>
      </vt:variant>
    </vt:vector>
  </HeadingPairs>
  <TitlesOfParts>
    <vt:vector size="3" baseType="lpstr">
      <vt:lpstr>List1</vt:lpstr>
      <vt:lpstr>List2</vt:lpstr>
      <vt:lpstr>List3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cp:lastModifiedBy>
  <cp:lastPrinted>2010-04-29T18:26:05Z</cp:lastPrinted>
  <dcterms:created xsi:type="dcterms:W3CDTF">2010-04-29T16:09:34Z</dcterms:created>
  <dcterms:modified xsi:type="dcterms:W3CDTF">2010-05-04T18:03:26Z</dcterms:modified>
</cp:coreProperties>
</file>