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E48A3C8F-B9CA-48DE-8100-7013C80D9AEF}" xr6:coauthVersionLast="47" xr6:coauthVersionMax="47" xr10:uidLastSave="{00000000-0000-0000-0000-000000000000}"/>
  <bookViews>
    <workbookView xWindow="-120" yWindow="-120" windowWidth="29040" windowHeight="15720" xr2:uid="{8988345F-23EA-4DA2-B12D-6827A2CFA9E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C8" i="1"/>
  <c r="F4" i="1" s="1"/>
  <c r="B11" i="1"/>
  <c r="B10" i="1"/>
  <c r="C7" i="1"/>
  <c r="E4" i="1" s="1"/>
  <c r="B5" i="1"/>
  <c r="F6" i="1" l="1"/>
</calcChain>
</file>

<file path=xl/sharedStrings.xml><?xml version="1.0" encoding="utf-8"?>
<sst xmlns="http://schemas.openxmlformats.org/spreadsheetml/2006/main" count="17" uniqueCount="17">
  <si>
    <t>IQ</t>
  </si>
  <si>
    <t>reliabilita</t>
  </si>
  <si>
    <t>se</t>
  </si>
  <si>
    <t>SD.IQ</t>
  </si>
  <si>
    <t>kvantil</t>
  </si>
  <si>
    <t>zleva</t>
  </si>
  <si>
    <t>zprava</t>
  </si>
  <si>
    <t>Interval spolehlivosti</t>
  </si>
  <si>
    <t>levá mez</t>
  </si>
  <si>
    <t>pravá mez</t>
  </si>
  <si>
    <t>šířka</t>
  </si>
  <si>
    <t>Korekce korelace vzhledem k nereliabilitě</t>
  </si>
  <si>
    <t>Kontrola</t>
  </si>
  <si>
    <t>původní korelace</t>
  </si>
  <si>
    <t>reliabilita 1</t>
  </si>
  <si>
    <t>reliabilita 2</t>
  </si>
  <si>
    <t>korigovaná korelace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</si>
</sst>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86F-C1D5-4DBC-A851-53573487812C}">
  <dimension ref="A1:H14"/>
  <sheetViews>
    <sheetView tabSelected="1" topLeftCell="A6" zoomScale="340" zoomScaleNormal="340" workbookViewId="0">
      <selection activeCell="G13" sqref="G13"/>
    </sheetView>
  </sheetViews>
  <sheetFormatPr defaultRowHeight="15" x14ac:dyDescent="0.25"/>
  <cols>
    <col min="5" max="5" width="11.85546875" bestFit="1" customWidth="1"/>
  </cols>
  <sheetData>
    <row r="1" spans="1:8" x14ac:dyDescent="0.25">
      <c r="A1" t="s">
        <v>0</v>
      </c>
      <c r="B1" s="2">
        <v>100</v>
      </c>
    </row>
    <row r="2" spans="1:8" x14ac:dyDescent="0.25">
      <c r="A2" t="s">
        <v>1</v>
      </c>
      <c r="B2" s="2">
        <v>0.95</v>
      </c>
      <c r="E2" s="1" t="s">
        <v>7</v>
      </c>
    </row>
    <row r="3" spans="1:8" x14ac:dyDescent="0.25">
      <c r="A3" t="s">
        <v>3</v>
      </c>
      <c r="B3" s="2">
        <v>15</v>
      </c>
    </row>
    <row r="4" spans="1:8" x14ac:dyDescent="0.25">
      <c r="D4" s="1" t="s">
        <v>8</v>
      </c>
      <c r="E4">
        <f>B1+C7*B5</f>
        <v>93.426080945675636</v>
      </c>
      <c r="F4">
        <f>B1+C8*B5</f>
        <v>106.57391905432436</v>
      </c>
      <c r="G4" s="1" t="s">
        <v>9</v>
      </c>
    </row>
    <row r="5" spans="1:8" x14ac:dyDescent="0.25">
      <c r="A5" t="s">
        <v>2</v>
      </c>
      <c r="B5">
        <f>B3*SQRT(1-B2)</f>
        <v>3.354101966249686</v>
      </c>
    </row>
    <row r="6" spans="1:8" x14ac:dyDescent="0.25">
      <c r="E6" t="s">
        <v>10</v>
      </c>
      <c r="F6">
        <f>F4-E4</f>
        <v>13.147838108648727</v>
      </c>
    </row>
    <row r="7" spans="1:8" x14ac:dyDescent="0.25">
      <c r="A7" t="s">
        <v>4</v>
      </c>
      <c r="B7" t="s">
        <v>5</v>
      </c>
      <c r="C7">
        <f>NORMSINV((1-A8)/2)</f>
        <v>-1.9599639845400536</v>
      </c>
    </row>
    <row r="8" spans="1:8" x14ac:dyDescent="0.25">
      <c r="A8" s="2">
        <v>0.95</v>
      </c>
      <c r="B8" t="s">
        <v>6</v>
      </c>
      <c r="C8">
        <f>NORMSINV(A8+(1-A8)/2)</f>
        <v>1.9599639845400536</v>
      </c>
    </row>
    <row r="10" spans="1:8" x14ac:dyDescent="0.25">
      <c r="A10" t="s">
        <v>12</v>
      </c>
      <c r="B10">
        <f>NORMSINV(0.025)</f>
        <v>-1.9599639845400538</v>
      </c>
    </row>
    <row r="11" spans="1:8" x14ac:dyDescent="0.25">
      <c r="B11">
        <f>NORMSINV(0.975)</f>
        <v>1.9599639845400536</v>
      </c>
    </row>
    <row r="12" spans="1:8" x14ac:dyDescent="0.25">
      <c r="E12" s="1" t="s">
        <v>11</v>
      </c>
    </row>
    <row r="13" spans="1:8" x14ac:dyDescent="0.25">
      <c r="C13" t="s">
        <v>13</v>
      </c>
      <c r="D13">
        <v>0.4</v>
      </c>
      <c r="E13" t="s">
        <v>14</v>
      </c>
      <c r="F13">
        <v>0.7</v>
      </c>
      <c r="G13" t="s">
        <v>16</v>
      </c>
      <c r="H13">
        <f>D13/(SQRT(F13)*SQRT(F14))</f>
        <v>0.59299945332888093</v>
      </c>
    </row>
    <row r="14" spans="1:8" x14ac:dyDescent="0.25">
      <c r="E14" t="s">
        <v>15</v>
      </c>
      <c r="F14">
        <v>0.65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2023-03-20T13:18:38Z</dcterms:created>
  <dcterms:modified xsi:type="dcterms:W3CDTF">2023-03-20T14:38:08Z</dcterms:modified>
</cp:coreProperties>
</file>