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D2498170-23FE-4EE3-B6D5-FDB1857F368C}" xr6:coauthVersionLast="47" xr6:coauthVersionMax="47" xr10:uidLastSave="{00000000-0000-0000-0000-000000000000}"/>
  <bookViews>
    <workbookView xWindow="-120" yWindow="-120" windowWidth="29040" windowHeight="15720" activeTab="4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  <sheet name="Parc" sheetId="5" r:id="rId5"/>
  </sheets>
  <definedNames>
    <definedName name="_xlnm._FilterDatabase" localSheetId="1" hidden="1">'t-test'!$A$1:$I$21</definedName>
    <definedName name="solver_adj" localSheetId="3" hidden="1">Regrese2!$N$3:$N$5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Regrese2!$N$17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F24" i="5"/>
  <c r="D25" i="5"/>
  <c r="E24" i="5"/>
  <c r="C25" i="5"/>
  <c r="C24" i="5"/>
  <c r="C23" i="5"/>
  <c r="N17" i="3"/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E10" i="4" l="1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C24" i="4" l="1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H20" i="4" l="1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H27" i="4" l="1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N19" i="4" l="1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<sst xmlns="http://schemas.openxmlformats.org/spreadsheetml/2006/main" count="199" uniqueCount="98">
  <si>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</si>
  <si>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</si>
  <si>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</si>
  <si>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</si>
  <si>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</si>
  <si>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</si>
  <si>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</si>
  <si>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</si>
  <si>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</si>
  <si>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</si>
  <si>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</si>
  <si>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</si>
  <si>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</si>
  <si>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</si>
  <si>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</si>
  <si>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</si>
  <si>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</si>
  <si>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</si>
  <si>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</si>
  <si>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</si>
  <si>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</si>
  <si>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</si>
  <si>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</si>
  <si>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</si>
  <si>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</si>
  <si>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</si>
  <si>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</si>
  <si>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</si>
  <si>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</si>
  <si>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</si>
  <si>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</si>
  <si>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</si>
  <si>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</si>
  <si>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</si>
  <si>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</si>
  <si>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</si>
  <si>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</si>
  <si>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</si>
  <si>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</si>
  <si>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</si>
  <si>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</si>
  <si>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</si>
  <si>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</si>
  <si>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</si>
  <si>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</si>
  <si>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</si>
  <si>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</si>
  <si>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</si>
  <si>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</si>
  <si>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</si>
  <si>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</si>
  <si>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</si>
  <si>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</si>
  <si>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</si>
  <si>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</si>
  <si>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</si>
  <si>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</si>
  <si>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</si>
  <si>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</si>
  <si>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</si>
  <si>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</si>
  <si>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</si>
  <si>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</si>
  <si>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</si>
  <si>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</si>
  <si>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</si>
  <si>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</si>
  <si>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</si>
  <si>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</si>
  <si>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</si>
  <si>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</si>
  <si>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</si>
  <si>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</si>
  <si>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</si>
  <si>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</si>
  <si>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</si>
  <si>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</si>
  <si>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</si>
  <si>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</si>
  <si>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</si>
  <si>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</si>
  <si>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</si>
  <si>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</si>
  <si>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</si>
  <si>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</si>
  <si>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Z(ávažnost)</t>
  </si>
  <si>
    <t>H(asiči)</t>
  </si>
  <si>
    <t>Š(koda)</t>
  </si>
  <si>
    <t>rZH</t>
  </si>
  <si>
    <t>rZŠ</t>
  </si>
  <si>
    <t>rHŠ</t>
  </si>
  <si>
    <t>rHŠ.Z</t>
  </si>
  <si>
    <t>r2</t>
  </si>
  <si>
    <t>zZ</t>
  </si>
  <si>
    <t>zH</t>
  </si>
  <si>
    <t>zŠ</t>
  </si>
  <si>
    <t>H^</t>
  </si>
  <si>
    <t>Š^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</si>
</sst>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DB0B-3530-40DB-B5A5-0E1F7501FEFD}">
  <dimension ref="A1:I25"/>
  <sheetViews>
    <sheetView tabSelected="1" zoomScale="175" zoomScaleNormal="1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5" x14ac:dyDescent="0.25"/>
  <sheetData>
    <row r="1" spans="1:9" x14ac:dyDescent="0.25">
      <c r="A1" t="s">
        <v>0</v>
      </c>
      <c r="B1" t="s">
        <v>85</v>
      </c>
      <c r="C1" t="s">
        <v>86</v>
      </c>
      <c r="D1" t="s">
        <v>87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</row>
    <row r="2" spans="1:9" x14ac:dyDescent="0.25">
      <c r="A2">
        <v>1</v>
      </c>
      <c r="B2">
        <v>5</v>
      </c>
      <c r="C2">
        <v>30</v>
      </c>
      <c r="D2">
        <v>11</v>
      </c>
    </row>
    <row r="3" spans="1:9" x14ac:dyDescent="0.25">
      <c r="A3">
        <v>2</v>
      </c>
      <c r="B3">
        <v>1</v>
      </c>
      <c r="C3">
        <v>5</v>
      </c>
      <c r="D3">
        <v>0.54</v>
      </c>
    </row>
    <row r="4" spans="1:9" x14ac:dyDescent="0.25">
      <c r="A4">
        <v>3</v>
      </c>
      <c r="B4">
        <v>3</v>
      </c>
      <c r="C4">
        <v>12</v>
      </c>
      <c r="D4">
        <v>3.5</v>
      </c>
    </row>
    <row r="5" spans="1:9" x14ac:dyDescent="0.25">
      <c r="A5">
        <v>4</v>
      </c>
      <c r="B5">
        <v>9</v>
      </c>
      <c r="C5">
        <v>62</v>
      </c>
      <c r="D5">
        <v>22</v>
      </c>
    </row>
    <row r="6" spans="1:9" x14ac:dyDescent="0.25">
      <c r="A6">
        <v>5</v>
      </c>
      <c r="B6">
        <v>10</v>
      </c>
      <c r="C6">
        <v>96</v>
      </c>
      <c r="D6">
        <v>38.5</v>
      </c>
    </row>
    <row r="7" spans="1:9" x14ac:dyDescent="0.25">
      <c r="A7">
        <v>6</v>
      </c>
      <c r="B7">
        <v>2</v>
      </c>
      <c r="C7">
        <v>18</v>
      </c>
      <c r="D7">
        <v>1.6</v>
      </c>
    </row>
    <row r="8" spans="1:9" x14ac:dyDescent="0.25">
      <c r="A8">
        <v>7</v>
      </c>
      <c r="B8">
        <v>4</v>
      </c>
      <c r="C8">
        <v>23</v>
      </c>
      <c r="D8">
        <v>5.6</v>
      </c>
    </row>
    <row r="9" spans="1:9" x14ac:dyDescent="0.25">
      <c r="A9">
        <v>8</v>
      </c>
      <c r="B9">
        <v>6</v>
      </c>
      <c r="C9">
        <v>35</v>
      </c>
      <c r="D9">
        <v>10.199999999999999</v>
      </c>
    </row>
    <row r="10" spans="1:9" x14ac:dyDescent="0.25">
      <c r="A10">
        <v>9</v>
      </c>
      <c r="B10">
        <v>7</v>
      </c>
      <c r="C10">
        <v>42</v>
      </c>
      <c r="D10">
        <v>16</v>
      </c>
    </row>
    <row r="11" spans="1:9" x14ac:dyDescent="0.25">
      <c r="A11">
        <v>10</v>
      </c>
      <c r="B11">
        <v>6</v>
      </c>
      <c r="C11">
        <v>23</v>
      </c>
      <c r="D11">
        <v>18.2</v>
      </c>
    </row>
    <row r="12" spans="1:9" x14ac:dyDescent="0.25">
      <c r="A12">
        <v>11</v>
      </c>
      <c r="B12">
        <v>2</v>
      </c>
      <c r="C12">
        <v>13</v>
      </c>
      <c r="D12">
        <v>4.0999999999999996</v>
      </c>
    </row>
    <row r="13" spans="1:9" x14ac:dyDescent="0.25">
      <c r="A13">
        <v>12</v>
      </c>
      <c r="B13">
        <v>9</v>
      </c>
      <c r="C13">
        <v>76</v>
      </c>
      <c r="D13">
        <v>31</v>
      </c>
    </row>
    <row r="14" spans="1:9" x14ac:dyDescent="0.25">
      <c r="A14">
        <v>13</v>
      </c>
      <c r="B14">
        <v>2</v>
      </c>
      <c r="C14">
        <v>12</v>
      </c>
      <c r="D14">
        <v>2.9</v>
      </c>
    </row>
    <row r="15" spans="1:9" x14ac:dyDescent="0.25">
      <c r="A15">
        <v>14</v>
      </c>
      <c r="B15">
        <v>1</v>
      </c>
      <c r="C15">
        <v>4</v>
      </c>
      <c r="D15">
        <v>0.4</v>
      </c>
    </row>
    <row r="16" spans="1:9" x14ac:dyDescent="0.25">
      <c r="A16">
        <v>15</v>
      </c>
      <c r="B16">
        <v>4</v>
      </c>
      <c r="C16">
        <v>19</v>
      </c>
      <c r="D16">
        <v>8.1</v>
      </c>
    </row>
    <row r="17" spans="1:6" x14ac:dyDescent="0.25">
      <c r="A17">
        <v>16</v>
      </c>
      <c r="B17">
        <v>7</v>
      </c>
      <c r="C17">
        <v>51</v>
      </c>
      <c r="D17">
        <v>25</v>
      </c>
    </row>
    <row r="18" spans="1:6" x14ac:dyDescent="0.25">
      <c r="A18">
        <v>17</v>
      </c>
      <c r="B18">
        <v>3</v>
      </c>
      <c r="C18">
        <v>15</v>
      </c>
      <c r="D18">
        <v>6.2</v>
      </c>
    </row>
    <row r="19" spans="1:6" x14ac:dyDescent="0.25">
      <c r="A19">
        <v>18</v>
      </c>
      <c r="B19">
        <v>10</v>
      </c>
      <c r="C19">
        <v>89</v>
      </c>
      <c r="D19">
        <v>45</v>
      </c>
    </row>
    <row r="20" spans="1:6" x14ac:dyDescent="0.25">
      <c r="A20">
        <v>19</v>
      </c>
      <c r="B20">
        <v>8</v>
      </c>
      <c r="C20">
        <v>64</v>
      </c>
      <c r="D20">
        <v>37</v>
      </c>
    </row>
    <row r="21" spans="1:6" x14ac:dyDescent="0.25">
      <c r="A21">
        <v>20</v>
      </c>
      <c r="B21">
        <v>3</v>
      </c>
      <c r="C21">
        <v>10</v>
      </c>
      <c r="D21">
        <v>6.1</v>
      </c>
    </row>
    <row r="22" spans="1:6" x14ac:dyDescent="0.25">
      <c r="D22" t="s">
        <v>92</v>
      </c>
    </row>
    <row r="23" spans="1:6" x14ac:dyDescent="0.25">
      <c r="B23" t="s">
        <v>88</v>
      </c>
      <c r="C23">
        <f>PEARSON(B2:B21,C2:C21)</f>
        <v>0.95238642753748393</v>
      </c>
      <c r="E23" t="s">
        <v>91</v>
      </c>
    </row>
    <row r="24" spans="1:6" x14ac:dyDescent="0.25">
      <c r="B24" t="s">
        <v>89</v>
      </c>
      <c r="C24">
        <f>PEARSON(B2:B21,D2:D21)</f>
        <v>0.93361685560124663</v>
      </c>
      <c r="E24">
        <f>(C25-C23*C24)/(SQRT(1-C23^2)*SQRT(1-C24^2))</f>
        <v>0.59615661288489841</v>
      </c>
      <c r="F24">
        <f>E24*E24</f>
        <v>0.3554027070863946</v>
      </c>
    </row>
    <row r="25" spans="1:6" x14ac:dyDescent="0.25">
      <c r="B25" t="s">
        <v>90</v>
      </c>
      <c r="C25">
        <f>PEARSON(C2:C21,D2:D21)</f>
        <v>0.95428527674886177</v>
      </c>
      <c r="D25">
        <f>C25*C25</f>
        <v>0.91066038941965166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t-test</vt:lpstr>
      <vt:lpstr>Regrese</vt:lpstr>
      <vt:lpstr>Regrese2</vt:lpstr>
      <vt:lpstr>Parc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2024-03-18T16:03:48Z</dcterms:modified>
</cp:coreProperties>
</file>