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7995" activeTab="1"/>
  </bookViews>
  <sheets>
    <sheet name="Experiment 1" sheetId="1" r:id="rId1"/>
    <sheet name="Experiment 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6" i="2"/>
  <c r="F7"/>
  <c r="F9"/>
  <c r="F10"/>
  <c r="F11"/>
  <c r="F5"/>
  <c r="C6"/>
  <c r="C7"/>
  <c r="C9"/>
  <c r="C10"/>
  <c r="C11"/>
  <c r="C5"/>
  <c r="J5"/>
  <c r="J6"/>
  <c r="J10"/>
  <c r="F12" i="1"/>
  <c r="F13"/>
  <c r="F15"/>
  <c r="F16"/>
  <c r="F17"/>
  <c r="F11"/>
  <c r="F3"/>
  <c r="F4"/>
  <c r="F6"/>
  <c r="F7"/>
  <c r="F8"/>
  <c r="F2"/>
  <c r="J7" i="2" l="1"/>
  <c r="J11"/>
  <c r="J9"/>
</calcChain>
</file>

<file path=xl/sharedStrings.xml><?xml version="1.0" encoding="utf-8"?>
<sst xmlns="http://schemas.openxmlformats.org/spreadsheetml/2006/main" count="69" uniqueCount="46">
  <si>
    <t>Výživa</t>
  </si>
  <si>
    <t>Rostlinný druh</t>
  </si>
  <si>
    <t>Opakování</t>
  </si>
  <si>
    <t>pH1 (výchozí, počáteční roztok)</t>
  </si>
  <si>
    <t>pH2 (po expozici)</t>
  </si>
  <si>
    <t>pH2-pH1</t>
  </si>
  <si>
    <t>V1 (výchozí) ml</t>
  </si>
  <si>
    <t>V2 (po expozici) ml</t>
  </si>
  <si>
    <t>NO3-</t>
  </si>
  <si>
    <t>V1 (výchozí)</t>
  </si>
  <si>
    <t>V2 (po expozici)</t>
  </si>
  <si>
    <t>NH4+</t>
  </si>
  <si>
    <r>
      <t>NO</t>
    </r>
    <r>
      <rPr>
        <vertAlign val="subscript"/>
        <sz val="10"/>
        <rFont val="Arial"/>
        <family val="2"/>
        <charset val="238"/>
      </rPr>
      <t>3</t>
    </r>
    <r>
      <rPr>
        <vertAlign val="superscript"/>
        <sz val="10"/>
        <rFont val="Arial"/>
        <family val="2"/>
        <charset val="238"/>
      </rPr>
      <t>-</t>
    </r>
  </si>
  <si>
    <t>x</t>
  </si>
  <si>
    <t>Varianta</t>
  </si>
  <si>
    <t>c1 (výchozí)</t>
  </si>
  <si>
    <t xml:space="preserve">c1 (výchozí) </t>
  </si>
  <si>
    <t xml:space="preserve">V1 (výchozí) </t>
  </si>
  <si>
    <t xml:space="preserve">c2  (po expozici) </t>
  </si>
  <si>
    <t>c2  (po expozici)</t>
  </si>
  <si>
    <t xml:space="preserve">V2 (po expozici) </t>
  </si>
  <si>
    <t xml:space="preserve">DM kořenů </t>
  </si>
  <si>
    <t xml:space="preserve">Doba expozice t </t>
  </si>
  <si>
    <t xml:space="preserve">VP </t>
  </si>
  <si>
    <t>(Rostlina/Opakování)</t>
  </si>
  <si>
    <t>mV</t>
  </si>
  <si>
    <t>mM</t>
  </si>
  <si>
    <t>ml</t>
  </si>
  <si>
    <t>g</t>
  </si>
  <si>
    <t>hod.</t>
  </si>
  <si>
    <r>
      <t>µmol. g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charset val="238"/>
      </rPr>
      <t>. h</t>
    </r>
    <r>
      <rPr>
        <vertAlign val="superscript"/>
        <sz val="10"/>
        <rFont val="Arial"/>
        <family val="2"/>
        <charset val="238"/>
      </rPr>
      <t>-1</t>
    </r>
  </si>
  <si>
    <t>kukuřice 1</t>
  </si>
  <si>
    <t>kukuřice 2</t>
  </si>
  <si>
    <t>kukuřice 3</t>
  </si>
  <si>
    <t>slunečnice 1</t>
  </si>
  <si>
    <t>slunečnice 2</t>
  </si>
  <si>
    <t>slunečnice 3</t>
  </si>
  <si>
    <t>Kalibračka:</t>
  </si>
  <si>
    <t>3 mMKNO3</t>
  </si>
  <si>
    <t>na 10 ml</t>
  </si>
  <si>
    <t>´+ 10 ml extrakčního roztoku</t>
  </si>
  <si>
    <t>koncentrace nitrátů</t>
  </si>
  <si>
    <t>3 mmol KNO3</t>
  </si>
  <si>
    <t>destilovaná H20</t>
  </si>
  <si>
    <t>c (NO3) mM</t>
  </si>
  <si>
    <t>napětí elektrody (mV)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</si>
</sst>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2"/>
      <color indexed="10"/>
      <name val="Arial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sz val="10"/>
      <name val="Arial"/>
      <charset val="238"/>
    </font>
    <font>
      <sz val="10"/>
      <color indexed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0" fillId="0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Kalibrační</a:t>
            </a:r>
            <a:r>
              <a:rPr lang="cs-CZ" baseline="0"/>
              <a:t> křivka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8.9818805927129361E-2"/>
          <c:y val="0.13362058909303001"/>
          <c:w val="0.8828601499687746"/>
          <c:h val="0.72385768445610965"/>
        </c:manualLayout>
      </c:layout>
      <c:scatterChart>
        <c:scatterStyle val="lineMarker"/>
        <c:ser>
          <c:idx val="0"/>
          <c:order val="0"/>
          <c:tx>
            <c:strRef>
              <c:f>'Experiment 2'!$A$32</c:f>
              <c:strCache>
                <c:ptCount val="1"/>
                <c:pt idx="0">
                  <c:v>c (NO3) mM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1"/>
            <c:dispEq val="1"/>
            <c:trendlineLbl>
              <c:layout>
                <c:manualLayout>
                  <c:x val="-0.40696651687257901"/>
                  <c:y val="0.15719451735199769"/>
                </c:manualLayout>
              </c:layout>
              <c:numFmt formatCode="General" sourceLinked="0"/>
            </c:trendlineLbl>
          </c:trendline>
          <c:xVal>
            <c:numRef>
              <c:f>'Experiment 2'!$A$33:$A$42</c:f>
              <c:numCache>
                <c:formatCode>General</c:formatCode>
                <c:ptCount val="10"/>
                <c:pt idx="0">
                  <c:v>0.3</c:v>
                </c:pt>
                <c:pt idx="1">
                  <c:v>0.6</c:v>
                </c:pt>
                <c:pt idx="2">
                  <c:v>0.9</c:v>
                </c:pt>
                <c:pt idx="3">
                  <c:v>1.2</c:v>
                </c:pt>
                <c:pt idx="4">
                  <c:v>1.5</c:v>
                </c:pt>
                <c:pt idx="5">
                  <c:v>1.8</c:v>
                </c:pt>
                <c:pt idx="6">
                  <c:v>2.1</c:v>
                </c:pt>
                <c:pt idx="7">
                  <c:v>2.4</c:v>
                </c:pt>
                <c:pt idx="8">
                  <c:v>2.7</c:v>
                </c:pt>
                <c:pt idx="9">
                  <c:v>3</c:v>
                </c:pt>
              </c:numCache>
            </c:numRef>
          </c:xVal>
          <c:yVal>
            <c:numRef>
              <c:f>'Experiment 2'!$B$33:$B$42</c:f>
              <c:numCache>
                <c:formatCode>General</c:formatCode>
                <c:ptCount val="10"/>
                <c:pt idx="0">
                  <c:v>256.2</c:v>
                </c:pt>
                <c:pt idx="1">
                  <c:v>235.1</c:v>
                </c:pt>
                <c:pt idx="2">
                  <c:v>230.4</c:v>
                </c:pt>
                <c:pt idx="3">
                  <c:v>221.6</c:v>
                </c:pt>
                <c:pt idx="4">
                  <c:v>219.8</c:v>
                </c:pt>
                <c:pt idx="5">
                  <c:v>215.4</c:v>
                </c:pt>
                <c:pt idx="6">
                  <c:v>213.5</c:v>
                </c:pt>
                <c:pt idx="7">
                  <c:v>211.2</c:v>
                </c:pt>
                <c:pt idx="8">
                  <c:v>201.9</c:v>
                </c:pt>
                <c:pt idx="9">
                  <c:v>201.5</c:v>
                </c:pt>
              </c:numCache>
            </c:numRef>
          </c:yVal>
        </c:ser>
        <c:axId val="82528128"/>
        <c:axId val="82529664"/>
      </c:scatterChart>
      <c:valAx>
        <c:axId val="82528128"/>
        <c:scaling>
          <c:orientation val="minMax"/>
        </c:scaling>
        <c:axPos val="b"/>
        <c:numFmt formatCode="General" sourceLinked="1"/>
        <c:tickLblPos val="nextTo"/>
        <c:crossAx val="82529664"/>
        <c:crosses val="autoZero"/>
        <c:crossBetween val="midCat"/>
      </c:valAx>
      <c:valAx>
        <c:axId val="82529664"/>
        <c:scaling>
          <c:orientation val="minMax"/>
        </c:scaling>
        <c:axPos val="l"/>
        <c:numFmt formatCode="General" sourceLinked="1"/>
        <c:tickLblPos val="nextTo"/>
        <c:crossAx val="82528128"/>
        <c:crosses val="autoZero"/>
        <c:crossBetween val="midCat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990599</xdr:colOff>
      <xdr:row>25</xdr:row>
      <xdr:rowOff>9525</xdr:rowOff>
    </xdr:from>
    <xdr:to>
      <xdr:col>7</xdr:col>
      <xdr:colOff>142874</xdr:colOff>
      <xdr:row>43</xdr:row>
      <xdr:rowOff>9525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H2" sqref="H2:H8"/>
    </sheetView>
  </sheetViews>
  <sheetFormatPr defaultRowHeight="15"/>
  <cols>
    <col min="2" max="2" width="20.28515625" customWidth="1"/>
    <col min="3" max="3" width="17.7109375" customWidth="1"/>
    <col min="4" max="4" width="28" customWidth="1"/>
    <col min="5" max="5" width="25" customWidth="1"/>
    <col min="6" max="6" width="11.7109375" customWidth="1"/>
    <col min="7" max="7" width="16.140625" customWidth="1"/>
    <col min="8" max="8" width="20.2851562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31</v>
      </c>
      <c r="C2">
        <v>1</v>
      </c>
      <c r="D2">
        <v>5.3789999999999996</v>
      </c>
      <c r="E2">
        <v>3.55</v>
      </c>
      <c r="F2">
        <f>E2-D2</f>
        <v>-1.8289999999999997</v>
      </c>
      <c r="G2">
        <v>100</v>
      </c>
      <c r="H2">
        <v>96</v>
      </c>
    </row>
    <row r="3" spans="1:8">
      <c r="B3" t="s">
        <v>32</v>
      </c>
      <c r="C3">
        <v>2</v>
      </c>
      <c r="D3">
        <v>5.3789999999999996</v>
      </c>
      <c r="E3">
        <v>3.7080000000000002</v>
      </c>
      <c r="F3">
        <f t="shared" ref="F3:F8" si="0">E3-D3</f>
        <v>-1.6709999999999994</v>
      </c>
      <c r="G3">
        <v>100</v>
      </c>
      <c r="H3">
        <v>96</v>
      </c>
    </row>
    <row r="4" spans="1:8">
      <c r="B4" t="s">
        <v>33</v>
      </c>
      <c r="C4">
        <v>3</v>
      </c>
      <c r="D4">
        <v>5.3789999999999996</v>
      </c>
      <c r="E4">
        <v>3.72</v>
      </c>
      <c r="F4">
        <f t="shared" si="0"/>
        <v>-1.6589999999999994</v>
      </c>
      <c r="G4">
        <v>100</v>
      </c>
      <c r="H4">
        <v>95</v>
      </c>
    </row>
    <row r="6" spans="1:8">
      <c r="B6" t="s">
        <v>34</v>
      </c>
      <c r="C6">
        <v>1</v>
      </c>
      <c r="D6">
        <v>5.3789999999999996</v>
      </c>
      <c r="E6">
        <v>4.085</v>
      </c>
      <c r="F6">
        <f t="shared" si="0"/>
        <v>-1.2939999999999996</v>
      </c>
      <c r="G6">
        <v>100</v>
      </c>
      <c r="H6">
        <v>96</v>
      </c>
    </row>
    <row r="7" spans="1:8">
      <c r="B7" t="s">
        <v>35</v>
      </c>
      <c r="C7">
        <v>2</v>
      </c>
      <c r="D7">
        <v>5.3789999999999996</v>
      </c>
      <c r="E7">
        <v>4.1479999999999997</v>
      </c>
      <c r="F7">
        <f t="shared" si="0"/>
        <v>-1.2309999999999999</v>
      </c>
      <c r="G7">
        <v>100</v>
      </c>
      <c r="H7">
        <v>98</v>
      </c>
    </row>
    <row r="8" spans="1:8">
      <c r="B8" t="s">
        <v>36</v>
      </c>
      <c r="C8">
        <v>3</v>
      </c>
      <c r="D8">
        <v>5.3789999999999996</v>
      </c>
      <c r="E8">
        <v>4.3529999999999998</v>
      </c>
      <c r="F8">
        <f t="shared" si="0"/>
        <v>-1.0259999999999998</v>
      </c>
      <c r="G8">
        <v>100</v>
      </c>
      <c r="H8">
        <v>97</v>
      </c>
    </row>
    <row r="10" spans="1:8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9</v>
      </c>
      <c r="H10" t="s">
        <v>10</v>
      </c>
    </row>
    <row r="11" spans="1:8">
      <c r="A11" t="s">
        <v>11</v>
      </c>
      <c r="B11" t="s">
        <v>31</v>
      </c>
      <c r="C11">
        <v>1</v>
      </c>
      <c r="D11">
        <v>5.2539999999999996</v>
      </c>
      <c r="E11">
        <v>3.536</v>
      </c>
      <c r="F11">
        <f>E11-D11</f>
        <v>-1.7179999999999995</v>
      </c>
      <c r="G11">
        <v>100</v>
      </c>
      <c r="H11">
        <v>96</v>
      </c>
    </row>
    <row r="12" spans="1:8">
      <c r="B12" t="s">
        <v>32</v>
      </c>
      <c r="C12">
        <v>2</v>
      </c>
      <c r="D12">
        <v>5.2539999999999996</v>
      </c>
      <c r="E12">
        <v>3.4369999999999998</v>
      </c>
      <c r="F12">
        <f t="shared" ref="F12:F17" si="1">E12-D12</f>
        <v>-1.8169999999999997</v>
      </c>
      <c r="G12">
        <v>100</v>
      </c>
      <c r="H12">
        <v>98</v>
      </c>
    </row>
    <row r="13" spans="1:8">
      <c r="B13" t="s">
        <v>33</v>
      </c>
      <c r="C13">
        <v>3</v>
      </c>
      <c r="D13">
        <v>5.2539999999999996</v>
      </c>
      <c r="E13">
        <v>3.294</v>
      </c>
      <c r="F13">
        <f t="shared" si="1"/>
        <v>-1.9599999999999995</v>
      </c>
      <c r="G13">
        <v>100</v>
      </c>
      <c r="H13">
        <v>97</v>
      </c>
    </row>
    <row r="15" spans="1:8">
      <c r="B15" t="s">
        <v>34</v>
      </c>
      <c r="C15">
        <v>1</v>
      </c>
      <c r="D15">
        <v>5.2539999999999996</v>
      </c>
      <c r="E15">
        <v>4.2089999999999996</v>
      </c>
      <c r="F15">
        <f t="shared" si="1"/>
        <v>-1.0449999999999999</v>
      </c>
      <c r="G15">
        <v>100</v>
      </c>
      <c r="H15">
        <v>97</v>
      </c>
    </row>
    <row r="16" spans="1:8">
      <c r="B16" t="s">
        <v>35</v>
      </c>
      <c r="C16">
        <v>2</v>
      </c>
      <c r="D16">
        <v>5.2539999999999996</v>
      </c>
      <c r="E16">
        <v>4.024</v>
      </c>
      <c r="F16">
        <f t="shared" si="1"/>
        <v>-1.2299999999999995</v>
      </c>
      <c r="G16">
        <v>100</v>
      </c>
      <c r="H16">
        <v>95</v>
      </c>
    </row>
    <row r="17" spans="2:8">
      <c r="B17" t="s">
        <v>36</v>
      </c>
      <c r="C17">
        <v>3</v>
      </c>
      <c r="D17">
        <v>5.2539999999999996</v>
      </c>
      <c r="E17">
        <v>4.25</v>
      </c>
      <c r="F17">
        <f t="shared" si="1"/>
        <v>-1.0039999999999996</v>
      </c>
      <c r="G17">
        <v>100</v>
      </c>
      <c r="H17">
        <v>97</v>
      </c>
    </row>
  </sheetData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A18" sqref="A18"/>
    </sheetView>
  </sheetViews>
  <sheetFormatPr defaultRowHeight="15"/>
  <cols>
    <col min="1" max="11" width="19.7109375" customWidth="1"/>
  </cols>
  <sheetData>
    <row r="1" spans="1:10" ht="15.75">
      <c r="A1" t="s">
        <v>12</v>
      </c>
      <c r="D1" s="1"/>
      <c r="E1" s="1"/>
    </row>
    <row r="2" spans="1:10" ht="16.5" thickBot="1">
      <c r="C2" s="2" t="s">
        <v>13</v>
      </c>
      <c r="D2" s="1"/>
      <c r="E2" s="1"/>
      <c r="F2" s="2" t="s">
        <v>13</v>
      </c>
    </row>
    <row r="3" spans="1:10">
      <c r="A3" s="3" t="s">
        <v>14</v>
      </c>
      <c r="B3" s="4" t="s">
        <v>15</v>
      </c>
      <c r="C3" s="5" t="s">
        <v>16</v>
      </c>
      <c r="D3" s="6" t="s">
        <v>17</v>
      </c>
      <c r="E3" s="7" t="s">
        <v>18</v>
      </c>
      <c r="F3" s="8" t="s">
        <v>19</v>
      </c>
      <c r="G3" s="6" t="s">
        <v>20</v>
      </c>
      <c r="H3" s="8" t="s">
        <v>21</v>
      </c>
      <c r="I3" s="8" t="s">
        <v>22</v>
      </c>
      <c r="J3" s="9" t="s">
        <v>23</v>
      </c>
    </row>
    <row r="4" spans="1:10">
      <c r="A4" s="10" t="s">
        <v>24</v>
      </c>
      <c r="B4" s="11" t="s">
        <v>25</v>
      </c>
      <c r="C4" s="12" t="s">
        <v>26</v>
      </c>
      <c r="D4" s="13" t="s">
        <v>27</v>
      </c>
      <c r="E4" s="14" t="s">
        <v>25</v>
      </c>
      <c r="F4" s="15" t="s">
        <v>26</v>
      </c>
      <c r="G4" s="13" t="s">
        <v>27</v>
      </c>
      <c r="H4" s="15" t="s">
        <v>28</v>
      </c>
      <c r="I4" s="15" t="s">
        <v>29</v>
      </c>
      <c r="J4" s="16" t="s">
        <v>30</v>
      </c>
    </row>
    <row r="5" spans="1:10">
      <c r="A5" s="17" t="s">
        <v>31</v>
      </c>
      <c r="B5" s="18">
        <v>207.3</v>
      </c>
      <c r="C5" s="19">
        <f>EXP((B5-227.49)/-22.28)</f>
        <v>2.4748849148047141</v>
      </c>
      <c r="D5" s="18">
        <v>100</v>
      </c>
      <c r="E5" s="19">
        <v>211.5</v>
      </c>
      <c r="F5" s="19">
        <f>EXP((E5-227.49)/-22.28)</f>
        <v>2.0496806930771436</v>
      </c>
      <c r="G5">
        <v>96</v>
      </c>
      <c r="H5" s="20">
        <v>0.308</v>
      </c>
      <c r="I5" s="20">
        <v>4.75</v>
      </c>
      <c r="J5" s="21">
        <f>((C5*D5)-(F5*G5))/(H5*I5)</f>
        <v>34.667904952197951</v>
      </c>
    </row>
    <row r="6" spans="1:10">
      <c r="A6" s="22" t="s">
        <v>32</v>
      </c>
      <c r="B6" s="18">
        <v>207.3</v>
      </c>
      <c r="C6" s="19">
        <f t="shared" ref="C6:C11" si="0">EXP((B6-227.49)/-22.28)</f>
        <v>2.4748849148047141</v>
      </c>
      <c r="D6" s="23">
        <v>100</v>
      </c>
      <c r="E6" s="24">
        <v>211.2</v>
      </c>
      <c r="F6" s="19">
        <f t="shared" ref="F6:F11" si="1">EXP((E6-227.49)/-22.28)</f>
        <v>2.0774662716870518</v>
      </c>
      <c r="G6">
        <v>96</v>
      </c>
      <c r="H6" s="25">
        <v>0.217</v>
      </c>
      <c r="I6" s="20">
        <v>4.75</v>
      </c>
      <c r="J6" s="21">
        <f t="shared" ref="J6:J11" si="2">((C6*D6)-(F6*G6))/(H6*I6)</f>
        <v>46.618219159363981</v>
      </c>
    </row>
    <row r="7" spans="1:10">
      <c r="A7" s="26" t="s">
        <v>33</v>
      </c>
      <c r="B7" s="18">
        <v>207.3</v>
      </c>
      <c r="C7" s="19">
        <f t="shared" si="0"/>
        <v>2.4748849148047141</v>
      </c>
      <c r="D7" s="27">
        <v>100</v>
      </c>
      <c r="E7" s="28">
        <v>210.5</v>
      </c>
      <c r="F7" s="19">
        <f t="shared" si="1"/>
        <v>2.1437729232906242</v>
      </c>
      <c r="G7">
        <v>95</v>
      </c>
      <c r="H7" s="29">
        <v>0.216</v>
      </c>
      <c r="I7" s="20">
        <v>4.75</v>
      </c>
      <c r="J7" s="21">
        <f t="shared" si="2"/>
        <v>42.719360397526415</v>
      </c>
    </row>
    <row r="8" spans="1:10">
      <c r="A8" s="22"/>
      <c r="B8" s="18"/>
      <c r="C8" s="19"/>
      <c r="D8" s="24"/>
      <c r="E8" s="24"/>
      <c r="F8" s="19"/>
      <c r="H8" s="24"/>
      <c r="I8" s="20"/>
      <c r="J8" s="21"/>
    </row>
    <row r="9" spans="1:10">
      <c r="A9" s="17" t="s">
        <v>34</v>
      </c>
      <c r="B9" s="18">
        <v>207.3</v>
      </c>
      <c r="C9" s="19">
        <f t="shared" si="0"/>
        <v>2.4748849148047141</v>
      </c>
      <c r="D9" s="18">
        <v>100</v>
      </c>
      <c r="E9" s="19">
        <v>207.4</v>
      </c>
      <c r="F9" s="19">
        <f t="shared" si="1"/>
        <v>2.4638017049104892</v>
      </c>
      <c r="G9">
        <v>96</v>
      </c>
      <c r="H9" s="20">
        <v>7.5999999999999998E-2</v>
      </c>
      <c r="I9" s="20">
        <v>4.75</v>
      </c>
      <c r="J9" s="21">
        <f t="shared" si="2"/>
        <v>30.369883127602304</v>
      </c>
    </row>
    <row r="10" spans="1:10">
      <c r="A10" s="22" t="s">
        <v>35</v>
      </c>
      <c r="B10" s="18">
        <v>207.3</v>
      </c>
      <c r="C10" s="19">
        <f t="shared" si="0"/>
        <v>2.4748849148047141</v>
      </c>
      <c r="D10" s="23">
        <v>100</v>
      </c>
      <c r="E10" s="24">
        <v>207.2</v>
      </c>
      <c r="F10" s="19">
        <f t="shared" si="1"/>
        <v>2.4860179816096317</v>
      </c>
      <c r="G10">
        <v>98</v>
      </c>
      <c r="H10" s="25">
        <v>6.9000000000000006E-2</v>
      </c>
      <c r="I10" s="20">
        <v>4.75</v>
      </c>
      <c r="J10" s="21">
        <f t="shared" si="2"/>
        <v>11.773392166979388</v>
      </c>
    </row>
    <row r="11" spans="1:10" ht="15.75" thickBot="1">
      <c r="A11" s="30" t="s">
        <v>36</v>
      </c>
      <c r="B11" s="18">
        <v>207.3</v>
      </c>
      <c r="C11" s="19">
        <f t="shared" si="0"/>
        <v>2.4748849148047141</v>
      </c>
      <c r="D11" s="31">
        <v>100</v>
      </c>
      <c r="E11" s="32">
        <v>207.3</v>
      </c>
      <c r="F11" s="19">
        <f t="shared" si="1"/>
        <v>2.4748849148047141</v>
      </c>
      <c r="G11">
        <v>97</v>
      </c>
      <c r="H11" s="33">
        <v>8.3000000000000004E-2</v>
      </c>
      <c r="I11" s="20">
        <v>4.75</v>
      </c>
      <c r="J11" s="21">
        <f t="shared" si="2"/>
        <v>18.832351919883678</v>
      </c>
    </row>
    <row r="12" spans="1:10">
      <c r="F12" s="34"/>
    </row>
    <row r="15" spans="1:10">
      <c r="A15" t="s">
        <v>37</v>
      </c>
      <c r="H15" s="35"/>
    </row>
    <row r="16" spans="1:10">
      <c r="A16" t="s">
        <v>38</v>
      </c>
      <c r="B16" t="s">
        <v>39</v>
      </c>
      <c r="C16" t="s">
        <v>40</v>
      </c>
    </row>
    <row r="17" spans="1:3">
      <c r="A17" t="s">
        <v>41</v>
      </c>
    </row>
    <row r="18" spans="1:3">
      <c r="A18" t="s">
        <v>26</v>
      </c>
      <c r="B18" t="s">
        <v>42</v>
      </c>
      <c r="C18" t="s">
        <v>43</v>
      </c>
    </row>
    <row r="19" spans="1:3">
      <c r="A19" s="1">
        <v>0.3</v>
      </c>
      <c r="B19" s="1">
        <v>1</v>
      </c>
      <c r="C19" s="1">
        <v>9</v>
      </c>
    </row>
    <row r="20" spans="1:3">
      <c r="A20" s="1">
        <v>0.6</v>
      </c>
      <c r="B20" s="1">
        <v>2</v>
      </c>
      <c r="C20" s="1">
        <v>8</v>
      </c>
    </row>
    <row r="21" spans="1:3">
      <c r="A21" s="1">
        <v>0.9</v>
      </c>
      <c r="B21" s="1">
        <v>3</v>
      </c>
      <c r="C21" s="1">
        <v>7</v>
      </c>
    </row>
    <row r="22" spans="1:3">
      <c r="A22" s="1">
        <v>1.2</v>
      </c>
      <c r="B22" s="1">
        <v>4</v>
      </c>
      <c r="C22" s="1">
        <v>6</v>
      </c>
    </row>
    <row r="23" spans="1:3">
      <c r="A23" s="1">
        <v>1.5</v>
      </c>
      <c r="B23" s="1">
        <v>5</v>
      </c>
      <c r="C23" s="1">
        <v>5</v>
      </c>
    </row>
    <row r="24" spans="1:3">
      <c r="A24" s="1">
        <v>1.8</v>
      </c>
      <c r="B24" s="1">
        <v>6</v>
      </c>
      <c r="C24" s="1">
        <v>4</v>
      </c>
    </row>
    <row r="25" spans="1:3">
      <c r="A25" s="1">
        <v>2.1</v>
      </c>
      <c r="B25" s="1">
        <v>7</v>
      </c>
      <c r="C25" s="1">
        <v>3</v>
      </c>
    </row>
    <row r="26" spans="1:3">
      <c r="A26" s="1">
        <v>2.4</v>
      </c>
      <c r="B26" s="1">
        <v>8</v>
      </c>
      <c r="C26" s="1">
        <v>2</v>
      </c>
    </row>
    <row r="27" spans="1:3">
      <c r="A27" s="1">
        <v>2.7</v>
      </c>
      <c r="B27" s="1">
        <v>9</v>
      </c>
      <c r="C27" s="1">
        <v>1</v>
      </c>
    </row>
    <row r="28" spans="1:3">
      <c r="A28" s="1">
        <v>3</v>
      </c>
      <c r="B28" s="1">
        <v>10</v>
      </c>
      <c r="C28" s="1">
        <v>0</v>
      </c>
    </row>
    <row r="32" spans="1:3">
      <c r="A32" t="s">
        <v>44</v>
      </c>
      <c r="B32" t="s">
        <v>45</v>
      </c>
    </row>
    <row r="33" spans="1:2">
      <c r="A33" s="1">
        <v>0.3</v>
      </c>
      <c r="B33" s="1">
        <v>256.2</v>
      </c>
    </row>
    <row r="34" spans="1:2">
      <c r="A34" s="1">
        <v>0.6</v>
      </c>
      <c r="B34" s="1">
        <v>235.1</v>
      </c>
    </row>
    <row r="35" spans="1:2">
      <c r="A35" s="1">
        <v>0.9</v>
      </c>
      <c r="B35" s="1">
        <v>230.4</v>
      </c>
    </row>
    <row r="36" spans="1:2">
      <c r="A36" s="1">
        <v>1.2</v>
      </c>
      <c r="B36" s="1">
        <v>221.6</v>
      </c>
    </row>
    <row r="37" spans="1:2">
      <c r="A37" s="1">
        <v>1.5</v>
      </c>
      <c r="B37" s="1">
        <v>219.8</v>
      </c>
    </row>
    <row r="38" spans="1:2">
      <c r="A38" s="1">
        <v>1.8</v>
      </c>
      <c r="B38" s="1">
        <v>215.4</v>
      </c>
    </row>
    <row r="39" spans="1:2">
      <c r="A39" s="1">
        <v>2.1</v>
      </c>
      <c r="B39" s="1">
        <v>213.5</v>
      </c>
    </row>
    <row r="40" spans="1:2">
      <c r="A40" s="1">
        <v>2.4</v>
      </c>
      <c r="B40" s="1">
        <v>211.2</v>
      </c>
    </row>
    <row r="41" spans="1:2">
      <c r="A41" s="1">
        <v>2.7</v>
      </c>
      <c r="B41" s="1">
        <v>201.9</v>
      </c>
    </row>
    <row r="42" spans="1:2">
      <c r="A42" s="1">
        <v>3</v>
      </c>
      <c r="B42" s="1">
        <v>201.5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Experiment 1</vt:lpstr>
      <vt:lpstr>Experiment 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2011-03-22T11:46:05Z</dcterms:created>
  <dcterms:modified xsi:type="dcterms:W3CDTF">2011-03-29T12:21:12Z</dcterms:modified>
</cp:coreProperties>
</file>