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05" windowWidth="18915" windowHeight="77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26" i="1"/>
  <c r="I26"/>
  <c r="J22"/>
  <c r="I22"/>
  <c r="J14"/>
  <c r="I14"/>
  <c r="J10"/>
  <c r="I10"/>
  <c r="G6"/>
  <c r="H6"/>
  <c r="I6"/>
  <c r="J6"/>
  <c r="G7"/>
  <c r="H7"/>
  <c r="I7"/>
  <c r="J7"/>
  <c r="G9"/>
  <c r="H9"/>
  <c r="I9"/>
  <c r="J9"/>
  <c r="G10"/>
  <c r="H10"/>
  <c r="G11"/>
  <c r="H11"/>
  <c r="I11"/>
  <c r="J11"/>
  <c r="G13"/>
  <c r="H13"/>
  <c r="I13"/>
  <c r="J13"/>
  <c r="G14"/>
  <c r="H14"/>
  <c r="G15"/>
  <c r="H15"/>
  <c r="I15"/>
  <c r="J15"/>
  <c r="G17"/>
  <c r="H17"/>
  <c r="I17"/>
  <c r="J17"/>
  <c r="G18"/>
  <c r="H18"/>
  <c r="I18"/>
  <c r="J18"/>
  <c r="G19"/>
  <c r="H19"/>
  <c r="I19"/>
  <c r="J19"/>
  <c r="G21"/>
  <c r="H21"/>
  <c r="I21"/>
  <c r="J21"/>
  <c r="G22"/>
  <c r="H22"/>
  <c r="G23"/>
  <c r="H23"/>
  <c r="I23"/>
  <c r="J23"/>
  <c r="G25"/>
  <c r="H25"/>
  <c r="I25"/>
  <c r="J25"/>
  <c r="G26"/>
  <c r="H26"/>
  <c r="G27"/>
  <c r="H27"/>
  <c r="I27"/>
  <c r="J27"/>
  <c r="H5"/>
  <c r="J5" s="1"/>
  <c r="G5"/>
  <c r="I5" s="1"/>
</calcChain>
</file>

<file path=xl/sharedStrings.xml><?xml version="1.0" encoding="utf-8"?>
<sst xmlns="http://schemas.openxmlformats.org/spreadsheetml/2006/main" count="25" uniqueCount="20">
  <si>
    <t>dle vzorce</t>
  </si>
  <si>
    <t>přepočet</t>
  </si>
  <si>
    <t>Varianta</t>
  </si>
  <si>
    <t>Opakování</t>
  </si>
  <si>
    <t>Navážka</t>
  </si>
  <si>
    <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662</t>
    </r>
  </si>
  <si>
    <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644</t>
    </r>
  </si>
  <si>
    <t>chl a</t>
  </si>
  <si>
    <t>chl b</t>
  </si>
  <si>
    <t>chl a: chl b</t>
  </si>
  <si>
    <t>g</t>
  </si>
  <si>
    <t>mg/l</t>
  </si>
  <si>
    <t>mg/g</t>
  </si>
  <si>
    <t>Kontrola</t>
  </si>
  <si>
    <t xml:space="preserve"> -N</t>
  </si>
  <si>
    <t xml:space="preserve"> -P</t>
  </si>
  <si>
    <t xml:space="preserve"> -Fe</t>
  </si>
  <si>
    <t>Kukuřice</t>
  </si>
  <si>
    <t>Slunečnice</t>
  </si>
  <si>
    <t>Stín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</si>
</sst>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workbookViewId="0">
      <selection activeCell="K27" sqref="K27"/>
    </sheetView>
  </sheetViews>
  <sheetFormatPr defaultRowHeight="15"/>
  <sheetData>
    <row r="2" spans="1:11">
      <c r="G2" t="s">
        <v>0</v>
      </c>
      <c r="I2" t="s">
        <v>1</v>
      </c>
    </row>
    <row r="3" spans="1:11" ht="18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7</v>
      </c>
      <c r="J3" s="1" t="s">
        <v>8</v>
      </c>
      <c r="K3" s="1" t="s">
        <v>9</v>
      </c>
    </row>
    <row r="4" spans="1:11">
      <c r="B4" s="1"/>
      <c r="C4" s="1"/>
      <c r="D4" s="1" t="s">
        <v>10</v>
      </c>
      <c r="E4" s="1"/>
      <c r="F4" s="1"/>
      <c r="G4" s="1" t="s">
        <v>11</v>
      </c>
      <c r="H4" s="1" t="s">
        <v>11</v>
      </c>
      <c r="I4" s="1" t="s">
        <v>12</v>
      </c>
      <c r="J4" s="1" t="s">
        <v>12</v>
      </c>
    </row>
    <row r="5" spans="1:11">
      <c r="A5" t="s">
        <v>17</v>
      </c>
      <c r="B5" t="s">
        <v>13</v>
      </c>
      <c r="C5">
        <v>1</v>
      </c>
      <c r="D5">
        <v>0.246</v>
      </c>
      <c r="E5">
        <v>0.71799999999999997</v>
      </c>
      <c r="F5">
        <v>0.252</v>
      </c>
      <c r="G5">
        <f>((9.784*E5)-(0.99*F5))</f>
        <v>6.7754320000000003</v>
      </c>
      <c r="H5">
        <f>((21.426*F5)-(4.65*E5))</f>
        <v>2.0606519999999993</v>
      </c>
      <c r="I5">
        <f>(G5*0.05)/D5</f>
        <v>1.3771203252032522</v>
      </c>
      <c r="J5">
        <f>(H5*0.05)/D5</f>
        <v>0.41883170731707309</v>
      </c>
    </row>
    <row r="6" spans="1:11">
      <c r="C6">
        <v>2</v>
      </c>
      <c r="D6">
        <v>0.247</v>
      </c>
      <c r="E6">
        <v>0.82499999999999996</v>
      </c>
      <c r="F6">
        <v>0.27800000000000002</v>
      </c>
      <c r="G6">
        <f t="shared" ref="G6:G27" si="0">((9.784*E6)-(0.99*F6))</f>
        <v>7.7965799999999996</v>
      </c>
      <c r="H6">
        <f t="shared" ref="H6:H27" si="1">((21.426*F6)-(4.65*E6))</f>
        <v>2.1201779999999997</v>
      </c>
      <c r="I6">
        <f t="shared" ref="I6:I27" si="2">(G6*0.05)/D6</f>
        <v>1.5782550607287449</v>
      </c>
      <c r="J6">
        <f t="shared" ref="J6:J27" si="3">(H6*0.05)/D6</f>
        <v>0.42918582995951415</v>
      </c>
    </row>
    <row r="7" spans="1:11">
      <c r="C7">
        <v>3</v>
      </c>
      <c r="D7">
        <v>0.253</v>
      </c>
      <c r="E7">
        <v>0.41699999999999998</v>
      </c>
      <c r="F7">
        <v>0.159</v>
      </c>
      <c r="G7">
        <f t="shared" si="0"/>
        <v>3.9225179999999997</v>
      </c>
      <c r="H7">
        <f t="shared" si="1"/>
        <v>1.4676839999999995</v>
      </c>
      <c r="I7">
        <f t="shared" si="2"/>
        <v>0.77520118577075092</v>
      </c>
      <c r="J7">
        <f t="shared" si="3"/>
        <v>0.29005612648221335</v>
      </c>
    </row>
    <row r="9" spans="1:11">
      <c r="B9" t="s">
        <v>14</v>
      </c>
      <c r="C9">
        <v>1</v>
      </c>
      <c r="D9">
        <v>0.248</v>
      </c>
      <c r="E9">
        <v>0.29199999999999998</v>
      </c>
      <c r="F9">
        <v>0.108</v>
      </c>
      <c r="G9">
        <f t="shared" si="0"/>
        <v>2.7500079999999998</v>
      </c>
      <c r="H9">
        <f t="shared" si="1"/>
        <v>0.95620799999999972</v>
      </c>
      <c r="I9">
        <f t="shared" si="2"/>
        <v>0.55443709677419351</v>
      </c>
      <c r="J9">
        <f t="shared" si="3"/>
        <v>0.19278387096774188</v>
      </c>
    </row>
    <row r="10" spans="1:11">
      <c r="C10">
        <v>2</v>
      </c>
      <c r="D10">
        <v>0.253</v>
      </c>
      <c r="E10">
        <v>7.0999999999999994E-2</v>
      </c>
      <c r="F10">
        <v>3.9E-2</v>
      </c>
      <c r="G10">
        <f t="shared" si="0"/>
        <v>0.65605399999999992</v>
      </c>
      <c r="H10">
        <f t="shared" si="1"/>
        <v>0.50546399999999991</v>
      </c>
      <c r="I10">
        <f>(G10*0.2)/D10</f>
        <v>0.51861976284584976</v>
      </c>
      <c r="J10">
        <f>(H10*0.2)/D10</f>
        <v>0.39957628458498018</v>
      </c>
    </row>
    <row r="11" spans="1:11">
      <c r="C11">
        <v>3</v>
      </c>
      <c r="D11">
        <v>0.25900000000000001</v>
      </c>
      <c r="E11">
        <v>0.21</v>
      </c>
      <c r="F11">
        <v>8.2000000000000003E-2</v>
      </c>
      <c r="G11">
        <f t="shared" si="0"/>
        <v>1.97346</v>
      </c>
      <c r="H11">
        <f t="shared" si="1"/>
        <v>0.7804319999999999</v>
      </c>
      <c r="I11">
        <f t="shared" si="2"/>
        <v>0.38097683397683402</v>
      </c>
      <c r="J11">
        <f t="shared" si="3"/>
        <v>0.15066254826254824</v>
      </c>
    </row>
    <row r="13" spans="1:11">
      <c r="B13" t="s">
        <v>15</v>
      </c>
      <c r="C13">
        <v>1</v>
      </c>
      <c r="D13">
        <v>0.251</v>
      </c>
      <c r="E13">
        <v>0.70499999999999996</v>
      </c>
      <c r="F13">
        <v>0.247</v>
      </c>
      <c r="G13">
        <f t="shared" si="0"/>
        <v>6.6531900000000004</v>
      </c>
      <c r="H13">
        <f t="shared" si="1"/>
        <v>2.0139719999999999</v>
      </c>
      <c r="I13">
        <f t="shared" si="2"/>
        <v>1.3253366533864543</v>
      </c>
      <c r="J13">
        <f t="shared" si="3"/>
        <v>0.40118964143426294</v>
      </c>
    </row>
    <row r="14" spans="1:11">
      <c r="C14">
        <v>2</v>
      </c>
      <c r="D14">
        <v>0.25600000000000001</v>
      </c>
      <c r="E14">
        <v>9.4E-2</v>
      </c>
      <c r="F14">
        <v>4.7E-2</v>
      </c>
      <c r="G14">
        <f t="shared" si="0"/>
        <v>0.87316600000000011</v>
      </c>
      <c r="H14">
        <f t="shared" si="1"/>
        <v>0.56992199999999982</v>
      </c>
      <c r="I14">
        <f>(G14*0.5)/D14</f>
        <v>1.7054023437500001</v>
      </c>
      <c r="J14">
        <f>(H14*0.5)/D14</f>
        <v>1.1131289062499996</v>
      </c>
    </row>
    <row r="15" spans="1:11">
      <c r="C15">
        <v>3</v>
      </c>
      <c r="D15">
        <v>0.26600000000000001</v>
      </c>
      <c r="E15">
        <v>0.89500000000000002</v>
      </c>
      <c r="F15">
        <v>0.32100000000000001</v>
      </c>
      <c r="G15">
        <f t="shared" si="0"/>
        <v>8.4388900000000007</v>
      </c>
      <c r="H15">
        <f t="shared" si="1"/>
        <v>2.7159959999999987</v>
      </c>
      <c r="I15">
        <f t="shared" si="2"/>
        <v>1.5862575187969925</v>
      </c>
      <c r="J15">
        <f t="shared" si="3"/>
        <v>0.51052556390977422</v>
      </c>
    </row>
    <row r="17" spans="1:10">
      <c r="B17" t="s">
        <v>16</v>
      </c>
      <c r="C17">
        <v>1</v>
      </c>
      <c r="D17">
        <v>0.246</v>
      </c>
      <c r="E17">
        <v>0.46800000000000003</v>
      </c>
      <c r="F17">
        <v>0.16500000000000001</v>
      </c>
      <c r="G17">
        <f t="shared" si="0"/>
        <v>4.4155620000000004</v>
      </c>
      <c r="H17">
        <f t="shared" si="1"/>
        <v>1.3590899999999997</v>
      </c>
      <c r="I17">
        <f t="shared" si="2"/>
        <v>0.89747195121951229</v>
      </c>
      <c r="J17">
        <f t="shared" si="3"/>
        <v>0.27623780487804872</v>
      </c>
    </row>
    <row r="18" spans="1:10">
      <c r="C18">
        <v>2</v>
      </c>
      <c r="D18">
        <v>0.254</v>
      </c>
      <c r="E18">
        <v>6.0999999999999999E-2</v>
      </c>
      <c r="F18">
        <v>3.9E-2</v>
      </c>
      <c r="G18">
        <f t="shared" si="0"/>
        <v>0.55821399999999999</v>
      </c>
      <c r="H18">
        <f t="shared" si="1"/>
        <v>0.5519639999999999</v>
      </c>
      <c r="I18">
        <f t="shared" si="2"/>
        <v>0.10988464566929133</v>
      </c>
      <c r="J18">
        <f t="shared" si="3"/>
        <v>0.1086543307086614</v>
      </c>
    </row>
    <row r="19" spans="1:10">
      <c r="C19">
        <v>3</v>
      </c>
      <c r="D19">
        <v>0.251</v>
      </c>
      <c r="E19">
        <v>4.8000000000000001E-2</v>
      </c>
      <c r="F19">
        <v>0.03</v>
      </c>
      <c r="G19">
        <f t="shared" si="0"/>
        <v>0.43993200000000005</v>
      </c>
      <c r="H19">
        <f t="shared" si="1"/>
        <v>0.4195799999999999</v>
      </c>
      <c r="I19">
        <f t="shared" si="2"/>
        <v>8.7635856573705193E-2</v>
      </c>
      <c r="J19">
        <f t="shared" si="3"/>
        <v>8.3581673306772894E-2</v>
      </c>
    </row>
    <row r="21" spans="1:10">
      <c r="A21" t="s">
        <v>18</v>
      </c>
      <c r="B21" t="s">
        <v>13</v>
      </c>
      <c r="C21">
        <v>1</v>
      </c>
      <c r="D21">
        <v>0.26</v>
      </c>
      <c r="E21">
        <v>0.77900000000000003</v>
      </c>
      <c r="F21">
        <v>0.28799999999999998</v>
      </c>
      <c r="G21">
        <f t="shared" si="0"/>
        <v>7.3366160000000011</v>
      </c>
      <c r="H21">
        <f t="shared" si="1"/>
        <v>2.5483379999999989</v>
      </c>
      <c r="I21">
        <f t="shared" si="2"/>
        <v>1.4108876923076925</v>
      </c>
      <c r="J21">
        <f t="shared" si="3"/>
        <v>0.49006499999999975</v>
      </c>
    </row>
    <row r="22" spans="1:10">
      <c r="C22">
        <v>2</v>
      </c>
      <c r="D22">
        <v>0.25600000000000001</v>
      </c>
      <c r="E22">
        <v>1.06</v>
      </c>
      <c r="F22">
        <v>0.96099999999999997</v>
      </c>
      <c r="G22">
        <f t="shared" si="0"/>
        <v>9.4196500000000007</v>
      </c>
      <c r="H22">
        <f t="shared" si="1"/>
        <v>15.661385999999998</v>
      </c>
      <c r="I22">
        <f>(G22*0.2)/D22</f>
        <v>7.3591015625000011</v>
      </c>
      <c r="J22">
        <f>(H22*0.2)/D22</f>
        <v>12.2354578125</v>
      </c>
    </row>
    <row r="23" spans="1:10">
      <c r="C23">
        <v>3</v>
      </c>
      <c r="D23">
        <v>0.248</v>
      </c>
      <c r="E23">
        <v>0.47699999999999998</v>
      </c>
      <c r="F23">
        <v>0.18</v>
      </c>
      <c r="G23">
        <f t="shared" si="0"/>
        <v>4.4887679999999994</v>
      </c>
      <c r="H23">
        <f t="shared" si="1"/>
        <v>1.6386299999999996</v>
      </c>
      <c r="I23">
        <f t="shared" si="2"/>
        <v>0.90499354838709667</v>
      </c>
      <c r="J23">
        <f t="shared" si="3"/>
        <v>0.33036895161290319</v>
      </c>
    </row>
    <row r="25" spans="1:10">
      <c r="B25" t="s">
        <v>19</v>
      </c>
      <c r="C25">
        <v>1</v>
      </c>
      <c r="D25">
        <v>0.245</v>
      </c>
      <c r="E25">
        <v>0.39</v>
      </c>
      <c r="F25">
        <v>0.14399999999999999</v>
      </c>
      <c r="G25">
        <f t="shared" si="0"/>
        <v>3.6732000000000005</v>
      </c>
      <c r="H25">
        <f t="shared" si="1"/>
        <v>1.2718439999999995</v>
      </c>
      <c r="I25">
        <f t="shared" si="2"/>
        <v>0.74963265306122473</v>
      </c>
      <c r="J25">
        <f t="shared" si="3"/>
        <v>0.2595599999999999</v>
      </c>
    </row>
    <row r="26" spans="1:10">
      <c r="C26">
        <v>2</v>
      </c>
      <c r="D26">
        <v>0.245</v>
      </c>
      <c r="E26">
        <v>0.99099999999999999</v>
      </c>
      <c r="F26">
        <v>1.0529999999999999</v>
      </c>
      <c r="G26">
        <f t="shared" si="0"/>
        <v>8.653474000000001</v>
      </c>
      <c r="H26">
        <f t="shared" si="1"/>
        <v>17.953427999999995</v>
      </c>
      <c r="I26">
        <f>(G26*0.2)/D26</f>
        <v>7.0640604081632663</v>
      </c>
      <c r="J26">
        <f>(H26*0.2)/D26</f>
        <v>14.655859591836732</v>
      </c>
    </row>
    <row r="27" spans="1:10">
      <c r="C27">
        <v>3</v>
      </c>
      <c r="D27">
        <v>0.25600000000000001</v>
      </c>
      <c r="E27">
        <v>0.55000000000000004</v>
      </c>
      <c r="F27">
        <v>0.214</v>
      </c>
      <c r="G27">
        <f t="shared" si="0"/>
        <v>5.1693400000000009</v>
      </c>
      <c r="H27">
        <f t="shared" si="1"/>
        <v>2.0276639999999992</v>
      </c>
      <c r="I27">
        <f t="shared" si="2"/>
        <v>1.0096367187500002</v>
      </c>
      <c r="J27">
        <f t="shared" si="3"/>
        <v>0.39602812499999984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lektor</cp:lastModifiedBy>
  <dcterms:created xsi:type="dcterms:W3CDTF">2011-05-04T10:58:53Z</dcterms:created>
  <dcterms:modified xsi:type="dcterms:W3CDTF">2011-05-04T16:03:44Z</dcterms:modified>
</cp:coreProperties>
</file>