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3395" windowHeight="493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L23" i="1"/>
  <c r="M23"/>
  <c r="N23"/>
  <c r="O23"/>
  <c r="P23"/>
  <c r="Q23"/>
  <c r="K23"/>
  <c r="J23"/>
  <c r="L25"/>
  <c r="G34"/>
  <c r="F34"/>
  <c r="E34"/>
</calcChain>
</file>

<file path=xl/sharedStrings.xml><?xml version="1.0" encoding="utf-8"?>
<sst xmlns="http://schemas.openxmlformats.org/spreadsheetml/2006/main" count="39" uniqueCount="24">
  <si>
    <t>bob</t>
  </si>
  <si>
    <t>kukuřice</t>
  </si>
  <si>
    <t>muškát</t>
  </si>
  <si>
    <t>řepa</t>
  </si>
  <si>
    <t>čas [min]</t>
  </si>
  <si>
    <t>Gravimetrie (list)</t>
  </si>
  <si>
    <t>Gravimetrie (celá rostlina)</t>
  </si>
  <si>
    <t>Potometrie</t>
  </si>
  <si>
    <t>Listová plocha</t>
  </si>
  <si>
    <r>
      <t>Listová plocha (cm</t>
    </r>
    <r>
      <rPr>
        <vertAlign val="superscript"/>
        <sz val="11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</si>
  <si>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Počet průduchů</t>
  </si>
  <si>
    <t>Kukuřice</t>
  </si>
  <si>
    <t>Muškát</t>
  </si>
  <si>
    <t>Průměr</t>
  </si>
  <si>
    <t>svrchní</t>
  </si>
  <si>
    <t>spodní</t>
  </si>
  <si>
    <t>Bob</t>
  </si>
  <si>
    <t>Řepa</t>
  </si>
  <si>
    <t>Rostlina</t>
  </si>
  <si>
    <t>Strana</t>
  </si>
  <si>
    <t>x</t>
  </si>
  <si>
    <t>Plocha zorného pole při 10*20</t>
  </si>
  <si>
    <t>mm2</t>
  </si>
  <si>
    <t>průměr zorného pole objektivu při zvětšení 10*20 = 1000µm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</si>
</sst>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Fill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0" fontId="0" fillId="0" borderId="39" xfId="0" applyBorder="1"/>
    <xf numFmtId="0" fontId="0" fillId="0" borderId="4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0" xfId="0" applyBorder="1"/>
    <xf numFmtId="2" fontId="0" fillId="0" borderId="25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/>
  </sheetViews>
  <sheetFormatPr defaultRowHeight="15"/>
  <cols>
    <col min="1" max="1" width="19.140625" bestFit="1" customWidth="1"/>
    <col min="7" max="7" width="13.5703125" bestFit="1" customWidth="1"/>
    <col min="9" max="9" width="13.85546875" customWidth="1"/>
    <col min="13" max="13" width="10.140625" customWidth="1"/>
    <col min="14" max="14" width="8.28515625" customWidth="1"/>
    <col min="15" max="15" width="8.42578125" customWidth="1"/>
  </cols>
  <sheetData>
    <row r="1" spans="1:13" ht="15.75" thickBot="1"/>
    <row r="2" spans="1:13" ht="15.75" thickBot="1">
      <c r="A2" s="85" t="s">
        <v>5</v>
      </c>
      <c r="B2" s="71"/>
      <c r="C2" s="71"/>
      <c r="D2" s="71"/>
      <c r="E2" s="84"/>
      <c r="I2" s="85" t="s">
        <v>7</v>
      </c>
      <c r="J2" s="71"/>
      <c r="K2" s="71"/>
      <c r="L2" s="71"/>
      <c r="M2" s="84"/>
    </row>
    <row r="3" spans="1:13" ht="15.75" thickBot="1">
      <c r="A3" s="3" t="s">
        <v>4</v>
      </c>
      <c r="B3" s="6" t="s">
        <v>0</v>
      </c>
      <c r="C3" s="7" t="s">
        <v>1</v>
      </c>
      <c r="D3" s="7" t="s">
        <v>2</v>
      </c>
      <c r="E3" s="8" t="s">
        <v>3</v>
      </c>
      <c r="I3" s="11" t="s">
        <v>4</v>
      </c>
      <c r="J3" s="82" t="s">
        <v>0</v>
      </c>
      <c r="K3" s="72"/>
      <c r="L3" s="83" t="s">
        <v>2</v>
      </c>
      <c r="M3" s="84"/>
    </row>
    <row r="4" spans="1:13">
      <c r="A4" s="4">
        <v>0</v>
      </c>
      <c r="B4" s="16">
        <v>0.44409999999999999</v>
      </c>
      <c r="C4" s="17">
        <v>1.2163999999999999</v>
      </c>
      <c r="D4" s="17">
        <v>0.90010000000000001</v>
      </c>
      <c r="E4" s="20">
        <v>1.5902000000000001</v>
      </c>
      <c r="I4" s="15">
        <v>0</v>
      </c>
      <c r="J4" s="22">
        <v>0.04</v>
      </c>
      <c r="K4" s="23">
        <v>0.05</v>
      </c>
      <c r="L4" s="23">
        <v>0.04</v>
      </c>
      <c r="M4" s="24">
        <v>0.08</v>
      </c>
    </row>
    <row r="5" spans="1:13">
      <c r="A5" s="5">
        <v>3</v>
      </c>
      <c r="B5" s="18">
        <v>0.43309999999999998</v>
      </c>
      <c r="C5" s="19">
        <v>1.1136999999999999</v>
      </c>
      <c r="D5" s="19">
        <v>0.89710000000000001</v>
      </c>
      <c r="E5" s="21">
        <v>1.5851999999999999</v>
      </c>
      <c r="I5" s="4">
        <v>5</v>
      </c>
      <c r="J5" s="25">
        <v>0.08</v>
      </c>
      <c r="K5" s="1">
        <v>7.0000000000000007E-2</v>
      </c>
      <c r="L5" s="1">
        <v>0.1</v>
      </c>
      <c r="M5" s="26">
        <v>0.14000000000000001</v>
      </c>
    </row>
    <row r="6" spans="1:13">
      <c r="A6" s="5">
        <v>6</v>
      </c>
      <c r="B6" s="18">
        <v>0.42759999999999998</v>
      </c>
      <c r="C6" s="19">
        <v>1.1059000000000001</v>
      </c>
      <c r="D6" s="19">
        <v>0.89249999999999996</v>
      </c>
      <c r="E6" s="21">
        <v>1.5827</v>
      </c>
      <c r="I6" s="5">
        <v>10</v>
      </c>
      <c r="J6" s="25">
        <v>0.12</v>
      </c>
      <c r="K6" s="1">
        <v>0.08</v>
      </c>
      <c r="L6" s="1">
        <v>0.16</v>
      </c>
      <c r="M6" s="26">
        <v>0.17</v>
      </c>
    </row>
    <row r="7" spans="1:13">
      <c r="A7" s="5">
        <v>9</v>
      </c>
      <c r="B7" s="18">
        <v>0.42270000000000002</v>
      </c>
      <c r="C7" s="19">
        <v>1.0961000000000001</v>
      </c>
      <c r="D7" s="19">
        <v>0.88470000000000004</v>
      </c>
      <c r="E7" s="21">
        <v>1.5782</v>
      </c>
      <c r="I7" s="5">
        <v>15</v>
      </c>
      <c r="J7" s="25">
        <v>0.16</v>
      </c>
      <c r="K7" s="1">
        <v>0.12</v>
      </c>
      <c r="L7" s="1">
        <v>0.18</v>
      </c>
      <c r="M7" s="26">
        <v>0.22</v>
      </c>
    </row>
    <row r="8" spans="1:13">
      <c r="A8" s="5">
        <v>12</v>
      </c>
      <c r="B8" s="18">
        <v>0.41899999999999998</v>
      </c>
      <c r="C8" s="19">
        <v>1.0835999999999999</v>
      </c>
      <c r="D8" s="19">
        <v>0.87490000000000001</v>
      </c>
      <c r="E8" s="21">
        <v>1.5719000000000001</v>
      </c>
      <c r="I8" s="5">
        <v>20</v>
      </c>
      <c r="J8" s="25">
        <v>0.2</v>
      </c>
      <c r="K8" s="1">
        <v>0.13</v>
      </c>
      <c r="L8" s="1">
        <v>0.21</v>
      </c>
      <c r="M8" s="26">
        <v>0.26</v>
      </c>
    </row>
    <row r="9" spans="1:13">
      <c r="A9" s="5">
        <v>15</v>
      </c>
      <c r="B9" s="18">
        <v>0.4153</v>
      </c>
      <c r="C9" s="19">
        <v>1.0742</v>
      </c>
      <c r="D9" s="19">
        <v>0.86660000000000004</v>
      </c>
      <c r="E9" s="21">
        <v>1.5661</v>
      </c>
      <c r="I9" s="5">
        <v>25</v>
      </c>
      <c r="J9" s="25">
        <v>0.23</v>
      </c>
      <c r="K9" s="1">
        <v>0.15</v>
      </c>
      <c r="L9" s="1">
        <v>0.25</v>
      </c>
      <c r="M9" s="26">
        <v>0.32</v>
      </c>
    </row>
    <row r="10" spans="1:13">
      <c r="A10" s="5">
        <v>18</v>
      </c>
      <c r="B10" s="18">
        <v>0.41070000000000001</v>
      </c>
      <c r="C10" s="19">
        <v>1.0648</v>
      </c>
      <c r="D10" s="19">
        <v>0.85650000000000004</v>
      </c>
      <c r="E10" s="21">
        <v>1.5570999999999999</v>
      </c>
      <c r="I10" s="5">
        <v>30</v>
      </c>
      <c r="J10" s="25">
        <v>0.26</v>
      </c>
      <c r="K10" s="1">
        <v>0.18</v>
      </c>
      <c r="L10" s="1">
        <v>0.28000000000000003</v>
      </c>
      <c r="M10" s="26">
        <v>0.4</v>
      </c>
    </row>
    <row r="11" spans="1:13">
      <c r="A11" s="5">
        <v>21</v>
      </c>
      <c r="B11" s="18">
        <v>0.40760000000000002</v>
      </c>
      <c r="C11" s="19">
        <v>1.0590999999999999</v>
      </c>
      <c r="D11" s="19">
        <v>0.8508</v>
      </c>
      <c r="E11" s="21">
        <v>1.5457000000000001</v>
      </c>
      <c r="I11" s="13">
        <v>35</v>
      </c>
      <c r="J11" s="27">
        <v>0.28000000000000003</v>
      </c>
      <c r="K11" s="14">
        <v>0.2</v>
      </c>
      <c r="L11" s="14">
        <v>0.32</v>
      </c>
      <c r="M11" s="28">
        <v>0.46</v>
      </c>
    </row>
    <row r="12" spans="1:13" ht="15.75" thickBot="1">
      <c r="A12" s="5">
        <v>24</v>
      </c>
      <c r="B12" s="18">
        <v>0.40279999999999999</v>
      </c>
      <c r="C12" s="19">
        <v>1.0475000000000001</v>
      </c>
      <c r="D12" s="19">
        <v>0.84209999999999996</v>
      </c>
      <c r="E12" s="21">
        <v>1.5259</v>
      </c>
      <c r="I12" s="53">
        <v>40</v>
      </c>
      <c r="J12" s="54">
        <v>0.32</v>
      </c>
      <c r="K12" s="55">
        <v>0.22</v>
      </c>
      <c r="L12" s="55">
        <v>0.36</v>
      </c>
      <c r="M12" s="56">
        <v>0.56999999999999995</v>
      </c>
    </row>
    <row r="13" spans="1:13" ht="16.5" thickTop="1" thickBot="1">
      <c r="A13" s="15">
        <v>27</v>
      </c>
      <c r="B13" s="18">
        <v>0.39979999999999999</v>
      </c>
      <c r="C13" s="19">
        <v>1.0407</v>
      </c>
      <c r="D13" s="19">
        <v>0.83709999999999996</v>
      </c>
      <c r="E13" s="21">
        <v>1.5112000000000001</v>
      </c>
      <c r="I13" s="49" t="s">
        <v>8</v>
      </c>
      <c r="J13" s="50">
        <v>50.417999999999999</v>
      </c>
      <c r="K13" s="51">
        <v>45.636000000000003</v>
      </c>
      <c r="L13" s="51">
        <v>62.823</v>
      </c>
      <c r="M13" s="52">
        <v>62.447000000000003</v>
      </c>
    </row>
    <row r="14" spans="1:13">
      <c r="A14" s="15">
        <v>30</v>
      </c>
      <c r="B14" s="18">
        <v>0.39650000000000002</v>
      </c>
      <c r="C14" s="19">
        <v>1.0306</v>
      </c>
      <c r="D14" s="19">
        <v>0.83330000000000004</v>
      </c>
      <c r="E14" s="21">
        <v>1.4983</v>
      </c>
    </row>
    <row r="15" spans="1:13">
      <c r="A15" s="15">
        <v>33</v>
      </c>
      <c r="B15" s="18">
        <v>0.39329999999999998</v>
      </c>
      <c r="C15" s="19">
        <v>1.0250999999999999</v>
      </c>
      <c r="D15" s="19">
        <v>0.82930000000000004</v>
      </c>
      <c r="E15" s="21">
        <v>1.4904999999999999</v>
      </c>
    </row>
    <row r="16" spans="1:13" ht="15.75" thickBot="1">
      <c r="A16" s="45">
        <v>36</v>
      </c>
      <c r="B16" s="46">
        <v>0.38850000000000001</v>
      </c>
      <c r="C16" s="47">
        <v>1.0118</v>
      </c>
      <c r="D16" s="47">
        <v>0.82320000000000004</v>
      </c>
      <c r="E16" s="48">
        <v>1.4802</v>
      </c>
    </row>
    <row r="17" spans="1:17" ht="18.75" thickTop="1" thickBot="1">
      <c r="A17" s="41" t="s">
        <v>9</v>
      </c>
      <c r="B17" s="42">
        <v>14.773</v>
      </c>
      <c r="C17" s="43">
        <v>53.405999999999999</v>
      </c>
      <c r="D17" s="43">
        <v>31.337</v>
      </c>
      <c r="E17" s="44">
        <v>44.637999999999998</v>
      </c>
      <c r="I17" s="76" t="s">
        <v>10</v>
      </c>
      <c r="J17" s="77"/>
      <c r="K17" s="77"/>
      <c r="L17" s="77"/>
      <c r="M17" s="77"/>
      <c r="N17" s="77"/>
      <c r="O17" s="77"/>
      <c r="P17" s="77"/>
      <c r="Q17" s="78"/>
    </row>
    <row r="18" spans="1:17">
      <c r="I18" s="35" t="s">
        <v>18</v>
      </c>
      <c r="J18" s="79" t="s">
        <v>11</v>
      </c>
      <c r="K18" s="80"/>
      <c r="L18" s="80" t="s">
        <v>12</v>
      </c>
      <c r="M18" s="80"/>
      <c r="N18" s="80" t="s">
        <v>16</v>
      </c>
      <c r="O18" s="80"/>
      <c r="P18" s="80" t="s">
        <v>17</v>
      </c>
      <c r="Q18" s="81"/>
    </row>
    <row r="19" spans="1:17" ht="15.75" thickBot="1">
      <c r="I19" s="36" t="s">
        <v>19</v>
      </c>
      <c r="J19" s="31" t="s">
        <v>14</v>
      </c>
      <c r="K19" s="32" t="s">
        <v>15</v>
      </c>
      <c r="L19" s="32" t="s">
        <v>14</v>
      </c>
      <c r="M19" s="32" t="s">
        <v>15</v>
      </c>
      <c r="N19" s="32" t="s">
        <v>14</v>
      </c>
      <c r="O19" s="32" t="s">
        <v>15</v>
      </c>
      <c r="P19" s="32" t="s">
        <v>14</v>
      </c>
      <c r="Q19" s="33" t="s">
        <v>15</v>
      </c>
    </row>
    <row r="20" spans="1:17" ht="15.75" thickBot="1">
      <c r="A20" s="65" t="s">
        <v>6</v>
      </c>
      <c r="B20" s="66"/>
      <c r="C20" s="66"/>
      <c r="D20" s="67"/>
      <c r="E20" s="68"/>
      <c r="F20" s="68"/>
      <c r="G20" s="69"/>
      <c r="I20" s="75"/>
      <c r="J20" s="38">
        <v>21</v>
      </c>
      <c r="K20" s="39">
        <v>43</v>
      </c>
      <c r="L20" s="39">
        <v>14</v>
      </c>
      <c r="M20" s="39">
        <v>29</v>
      </c>
      <c r="N20" s="39">
        <v>36</v>
      </c>
      <c r="O20" s="39">
        <v>46</v>
      </c>
      <c r="P20" s="39">
        <v>36</v>
      </c>
      <c r="Q20" s="40">
        <v>50</v>
      </c>
    </row>
    <row r="21" spans="1:17" ht="15.75" thickBot="1">
      <c r="A21" s="3" t="s">
        <v>4</v>
      </c>
      <c r="B21" s="70" t="s">
        <v>0</v>
      </c>
      <c r="C21" s="71"/>
      <c r="D21" s="72"/>
      <c r="E21" s="73" t="s">
        <v>1</v>
      </c>
      <c r="F21" s="73"/>
      <c r="G21" s="74"/>
      <c r="I21" s="75"/>
      <c r="J21" s="34">
        <v>33</v>
      </c>
      <c r="K21" s="29">
        <v>50</v>
      </c>
      <c r="L21" s="29">
        <v>23</v>
      </c>
      <c r="M21" s="29">
        <v>36</v>
      </c>
      <c r="N21" s="29">
        <v>30</v>
      </c>
      <c r="O21" s="29">
        <v>51</v>
      </c>
      <c r="P21" s="29">
        <v>37</v>
      </c>
      <c r="Q21" s="30">
        <v>48</v>
      </c>
    </row>
    <row r="22" spans="1:17">
      <c r="A22" s="9">
        <v>0</v>
      </c>
      <c r="B22" s="2">
        <v>163.32</v>
      </c>
      <c r="C22" s="2">
        <v>176.79</v>
      </c>
      <c r="D22" s="2">
        <v>164.57</v>
      </c>
      <c r="E22" s="2">
        <v>183.71</v>
      </c>
      <c r="F22" s="2">
        <v>180.61</v>
      </c>
      <c r="G22" s="2">
        <v>183.98</v>
      </c>
      <c r="I22" s="75"/>
      <c r="J22" s="34">
        <v>30</v>
      </c>
      <c r="K22" s="29">
        <v>38</v>
      </c>
      <c r="L22" s="29">
        <v>28</v>
      </c>
      <c r="M22" s="29">
        <v>32</v>
      </c>
      <c r="N22" s="29">
        <v>34</v>
      </c>
      <c r="O22" s="29">
        <v>50</v>
      </c>
      <c r="P22" s="29">
        <v>38</v>
      </c>
      <c r="Q22" s="30">
        <v>47</v>
      </c>
    </row>
    <row r="23" spans="1:17" ht="15.75" thickBot="1">
      <c r="A23" s="10">
        <v>5</v>
      </c>
      <c r="B23" s="1">
        <v>163.27000000000001</v>
      </c>
      <c r="C23" s="1">
        <v>176.67</v>
      </c>
      <c r="D23" s="1">
        <v>164.51</v>
      </c>
      <c r="E23" s="1">
        <v>183.17</v>
      </c>
      <c r="F23" s="1">
        <v>180.32</v>
      </c>
      <c r="G23" s="1">
        <v>183.7</v>
      </c>
      <c r="I23" s="37" t="s">
        <v>13</v>
      </c>
      <c r="J23" s="62">
        <f>AVERAGE(J20:J22)</f>
        <v>28</v>
      </c>
      <c r="K23" s="61">
        <f>AVERAGE(K20:K22)</f>
        <v>43.666666666666664</v>
      </c>
      <c r="L23" s="61">
        <f t="shared" ref="L23:Q23" si="0">AVERAGE(L20:L22)</f>
        <v>21.666666666666668</v>
      </c>
      <c r="M23" s="61">
        <f t="shared" si="0"/>
        <v>32.333333333333336</v>
      </c>
      <c r="N23" s="61">
        <f t="shared" si="0"/>
        <v>33.333333333333336</v>
      </c>
      <c r="O23" s="61">
        <f t="shared" si="0"/>
        <v>49</v>
      </c>
      <c r="P23" s="61">
        <f t="shared" si="0"/>
        <v>37</v>
      </c>
      <c r="Q23" s="61">
        <f t="shared" si="0"/>
        <v>48.333333333333336</v>
      </c>
    </row>
    <row r="24" spans="1:17">
      <c r="A24" s="10">
        <v>10</v>
      </c>
      <c r="B24" s="1">
        <v>163.22</v>
      </c>
      <c r="C24" s="1">
        <v>176.6</v>
      </c>
      <c r="D24" s="1">
        <v>164.41</v>
      </c>
      <c r="E24" s="1">
        <v>182.94</v>
      </c>
      <c r="F24" s="1">
        <v>179.31</v>
      </c>
      <c r="G24" s="1">
        <v>183.56</v>
      </c>
      <c r="I24" s="60" t="s">
        <v>23</v>
      </c>
      <c r="J24" s="60"/>
      <c r="K24" s="60"/>
    </row>
    <row r="25" spans="1:17">
      <c r="A25" s="10">
        <v>15</v>
      </c>
      <c r="B25" s="1">
        <v>163.16999999999999</v>
      </c>
      <c r="C25" s="1">
        <v>176.52</v>
      </c>
      <c r="D25" s="1">
        <v>164.33</v>
      </c>
      <c r="E25" s="1">
        <v>182.56</v>
      </c>
      <c r="F25" s="1">
        <v>177.89</v>
      </c>
      <c r="G25" s="1">
        <v>183.35</v>
      </c>
      <c r="I25" t="s">
        <v>21</v>
      </c>
      <c r="L25">
        <f>PI()*1/4</f>
        <v>0.78539816339744828</v>
      </c>
      <c r="M25" t="s">
        <v>22</v>
      </c>
    </row>
    <row r="26" spans="1:17">
      <c r="A26" s="10">
        <v>20</v>
      </c>
      <c r="B26" s="1">
        <v>163.1</v>
      </c>
      <c r="C26" s="1">
        <v>176.39</v>
      </c>
      <c r="D26" s="1">
        <v>164.16</v>
      </c>
      <c r="E26" s="1">
        <v>181.74</v>
      </c>
      <c r="F26" s="1">
        <v>176.89</v>
      </c>
      <c r="G26" s="1">
        <v>183.25</v>
      </c>
    </row>
    <row r="27" spans="1:17">
      <c r="A27" s="12">
        <v>25</v>
      </c>
      <c r="B27" s="1">
        <v>163</v>
      </c>
      <c r="C27" s="1">
        <v>176.26</v>
      </c>
      <c r="D27" s="1">
        <v>164.02</v>
      </c>
      <c r="E27" s="1">
        <v>181.4</v>
      </c>
      <c r="F27" s="1">
        <v>177.21</v>
      </c>
      <c r="G27" s="1">
        <v>183.21</v>
      </c>
    </row>
    <row r="28" spans="1:17">
      <c r="A28" s="12">
        <v>30</v>
      </c>
      <c r="B28" s="1">
        <v>162.99</v>
      </c>
      <c r="C28" s="1">
        <v>176.23</v>
      </c>
      <c r="D28" s="1">
        <v>163.97</v>
      </c>
      <c r="E28" s="1">
        <v>181.37</v>
      </c>
      <c r="F28" s="1">
        <v>177.15</v>
      </c>
      <c r="G28" s="1">
        <v>183.19</v>
      </c>
      <c r="H28" s="63"/>
    </row>
    <row r="29" spans="1:17">
      <c r="A29" s="12">
        <v>35</v>
      </c>
      <c r="B29" s="1">
        <v>162.94</v>
      </c>
      <c r="C29" s="1">
        <v>176.15</v>
      </c>
      <c r="D29" s="1">
        <v>163.9</v>
      </c>
      <c r="E29" s="1">
        <v>181.4</v>
      </c>
      <c r="F29" s="1">
        <v>177.12</v>
      </c>
      <c r="G29" s="1">
        <v>183.17</v>
      </c>
      <c r="H29" s="63"/>
    </row>
    <row r="30" spans="1:17">
      <c r="A30" s="12">
        <v>40</v>
      </c>
      <c r="B30" s="1">
        <v>162.88999999999999</v>
      </c>
      <c r="C30" s="1">
        <v>176.09</v>
      </c>
      <c r="D30" s="1">
        <v>163.83000000000001</v>
      </c>
      <c r="E30" s="1">
        <v>181.38</v>
      </c>
      <c r="F30" s="1">
        <v>176.84</v>
      </c>
      <c r="G30" s="1">
        <v>183.13</v>
      </c>
      <c r="H30" s="63"/>
    </row>
    <row r="31" spans="1:17">
      <c r="A31" s="10">
        <v>45</v>
      </c>
      <c r="B31" s="1" t="s">
        <v>20</v>
      </c>
      <c r="C31" s="1">
        <v>176.02</v>
      </c>
      <c r="D31" s="1">
        <v>163.75</v>
      </c>
      <c r="E31" s="1">
        <v>180.97</v>
      </c>
      <c r="F31" s="1">
        <v>174.83</v>
      </c>
      <c r="G31" s="1">
        <v>182.9</v>
      </c>
      <c r="H31" s="63"/>
    </row>
    <row r="32" spans="1:17">
      <c r="A32" s="10">
        <v>50</v>
      </c>
      <c r="B32" s="1" t="s">
        <v>20</v>
      </c>
      <c r="C32" s="1">
        <v>175.91</v>
      </c>
      <c r="D32" s="1">
        <v>163.63</v>
      </c>
      <c r="E32" s="1">
        <v>180.07</v>
      </c>
      <c r="F32" s="1">
        <v>173.75</v>
      </c>
      <c r="G32" s="1">
        <v>182.02</v>
      </c>
      <c r="H32" s="64"/>
    </row>
    <row r="33" spans="1:7" ht="15.75" thickBot="1">
      <c r="A33" s="59">
        <v>55</v>
      </c>
      <c r="B33" s="55" t="s">
        <v>20</v>
      </c>
      <c r="C33" s="55">
        <v>175.83</v>
      </c>
      <c r="D33" s="55">
        <v>163.54</v>
      </c>
      <c r="E33" s="55">
        <v>179.82</v>
      </c>
      <c r="F33" s="55">
        <v>172.24</v>
      </c>
      <c r="G33" s="55">
        <v>181.42</v>
      </c>
    </row>
    <row r="34" spans="1:7" ht="15.75" thickTop="1">
      <c r="A34" s="57" t="s">
        <v>8</v>
      </c>
      <c r="B34" s="58">
        <v>44.375</v>
      </c>
      <c r="C34" s="58">
        <v>57.607999999999997</v>
      </c>
      <c r="D34" s="58">
        <v>40.28</v>
      </c>
      <c r="E34" s="58">
        <f>201.043+252.603</f>
        <v>453.64600000000002</v>
      </c>
      <c r="F34" s="58">
        <f>303.307+140.923</f>
        <v>444.23</v>
      </c>
      <c r="G34" s="58">
        <f>188.138+168.616</f>
        <v>356.75400000000002</v>
      </c>
    </row>
  </sheetData>
  <mergeCells count="13">
    <mergeCell ref="J3:K3"/>
    <mergeCell ref="L3:M3"/>
    <mergeCell ref="A2:E2"/>
    <mergeCell ref="I2:M2"/>
    <mergeCell ref="A20:G20"/>
    <mergeCell ref="B21:D21"/>
    <mergeCell ref="E21:G21"/>
    <mergeCell ref="I20:I22"/>
    <mergeCell ref="I17:Q17"/>
    <mergeCell ref="J18:K18"/>
    <mergeCell ref="L18:M18"/>
    <mergeCell ref="N18:O18"/>
    <mergeCell ref="P18:Q18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user</cp:lastModifiedBy>
  <dcterms:created xsi:type="dcterms:W3CDTF">2015-03-04T13:47:17Z</dcterms:created>
  <dcterms:modified xsi:type="dcterms:W3CDTF">2015-03-05T07:57:10Z</dcterms:modified>
</cp:coreProperties>
</file>