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40" windowHeight="1176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4" i="1"/>
  <c r="G5" i="1" l="1"/>
  <c r="G6" i="1"/>
  <c r="G4" i="1"/>
  <c r="F10" i="1" l="1"/>
  <c r="G10" i="1" s="1"/>
  <c r="H10" i="1"/>
  <c r="F21" i="1"/>
  <c r="H21" i="1"/>
  <c r="F44" i="1"/>
  <c r="H44" i="1"/>
  <c r="F40" i="1" l="1"/>
  <c r="F43" i="1"/>
  <c r="F29" i="1"/>
  <c r="F32" i="1"/>
  <c r="F16" i="1"/>
  <c r="F17" i="1"/>
  <c r="F18" i="1"/>
  <c r="F19" i="1"/>
  <c r="F20" i="1"/>
  <c r="F22" i="1"/>
  <c r="F23" i="1"/>
  <c r="F15" i="1"/>
  <c r="F5" i="1"/>
  <c r="F6" i="1"/>
  <c r="F7" i="1"/>
  <c r="G7" i="1" s="1"/>
  <c r="F8" i="1"/>
  <c r="G8" i="1" s="1"/>
  <c r="F9" i="1"/>
  <c r="G9" i="1" s="1"/>
  <c r="F11" i="1"/>
  <c r="G11" i="1" s="1"/>
  <c r="F12" i="1"/>
  <c r="G12" i="1" s="1"/>
  <c r="F4" i="1"/>
  <c r="F39" i="1"/>
  <c r="F41" i="1"/>
  <c r="F42" i="1"/>
  <c r="F45" i="1"/>
  <c r="F46" i="1"/>
  <c r="F38" i="1"/>
  <c r="F28" i="1"/>
  <c r="F30" i="1"/>
  <c r="F31" i="1"/>
  <c r="F33" i="1"/>
  <c r="F34" i="1"/>
  <c r="F35" i="1"/>
  <c r="F27" i="1"/>
  <c r="H46" i="1"/>
  <c r="H45" i="1"/>
  <c r="H43" i="1"/>
  <c r="H42" i="1"/>
  <c r="H41" i="1"/>
  <c r="H40" i="1"/>
  <c r="H39" i="1"/>
  <c r="H38" i="1"/>
  <c r="H35" i="1"/>
  <c r="H34" i="1"/>
  <c r="H33" i="1"/>
  <c r="H32" i="1"/>
  <c r="H31" i="1"/>
  <c r="H30" i="1"/>
  <c r="H29" i="1"/>
  <c r="H28" i="1"/>
  <c r="H27" i="1"/>
  <c r="H23" i="1"/>
  <c r="H22" i="1"/>
  <c r="H20" i="1"/>
  <c r="H19" i="1"/>
  <c r="H18" i="1"/>
  <c r="H17" i="1"/>
  <c r="H16" i="1"/>
  <c r="H15" i="1"/>
  <c r="H5" i="1"/>
  <c r="H6" i="1"/>
  <c r="H7" i="1"/>
  <c r="H8" i="1"/>
  <c r="H9" i="1"/>
  <c r="H11" i="1"/>
  <c r="H12" i="1"/>
  <c r="H4" i="1"/>
  <c r="F50" i="1"/>
</calcChain>
</file>

<file path=xl/sharedStrings.xml><?xml version="1.0" encoding="utf-8"?>
<sst xmlns="http://schemas.openxmlformats.org/spreadsheetml/2006/main" count="54" uniqueCount="24">
  <si>
    <t>PPFD</t>
  </si>
  <si>
    <t>CO2ref</t>
  </si>
  <si>
    <t>CO2 analys.</t>
  </si>
  <si>
    <t>Kontrola</t>
  </si>
  <si>
    <t>bez N</t>
  </si>
  <si>
    <t>bez P</t>
  </si>
  <si>
    <t>LA (cm2)</t>
  </si>
  <si>
    <t>T místnosti:</t>
  </si>
  <si>
    <t>°C</t>
  </si>
  <si>
    <t xml:space="preserve">průtok </t>
  </si>
  <si>
    <t>l/min</t>
  </si>
  <si>
    <t>=</t>
  </si>
  <si>
    <t>l/s</t>
  </si>
  <si>
    <t>průtok (l/s)</t>
  </si>
  <si>
    <t>LA (m2)</t>
  </si>
  <si>
    <t>Pn</t>
  </si>
  <si>
    <t>bez vz.</t>
  </si>
  <si>
    <t>se vz.</t>
  </si>
  <si>
    <t>dCO2 (ppm)</t>
  </si>
  <si>
    <t>dCO2 ( umol CO2 na l)</t>
  </si>
  <si>
    <t xml:space="preserve">převod </t>
  </si>
  <si>
    <t>ref - analyz</t>
  </si>
  <si>
    <t>bez Fe</t>
  </si>
  <si>
    <t>23.0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</si>
</sst>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6" fontId="0" fillId="0" borderId="0" xfId="0" applyNumberFormat="1"/>
    <xf numFmtId="0" fontId="0" fillId="2" borderId="0" xfId="0" applyFill="1"/>
    <xf numFmtId="0" fontId="1" fillId="0" borderId="0" xfId="0" applyFont="1"/>
    <xf numFmtId="0" fontId="2" fillId="0" borderId="0" xfId="0" applyFont="1"/>
    <xf numFmtId="0" fontId="0" fillId="0" borderId="0" xfId="0" applyFill="1"/>
    <xf numFmtId="0" fontId="0" fillId="0" borderId="0" xfId="0" applyFill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</xdr:row>
      <xdr:rowOff>0</xdr:rowOff>
    </xdr:from>
    <xdr:to>
      <xdr:col>20</xdr:col>
      <xdr:colOff>304800</xdr:colOff>
      <xdr:row>25</xdr:row>
      <xdr:rowOff>46892</xdr:rowOff>
    </xdr:to>
    <xdr:pic>
      <xdr:nvPicPr>
        <xdr:cNvPr id="2" name="Obráze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2625" y="190500"/>
          <a:ext cx="5629275" cy="461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201"/>
  <sheetViews>
    <sheetView tabSelected="1" topLeftCell="A28" workbookViewId="0">
      <selection activeCell="I28" sqref="I28"/>
    </sheetView>
  </sheetViews>
  <sheetFormatPr defaultRowHeight="15" x14ac:dyDescent="0.25"/>
  <cols>
    <col min="1" max="1" width="6.5703125" customWidth="1"/>
    <col min="2" max="2" width="19.85546875" customWidth="1"/>
    <col min="5" max="5" width="13" customWidth="1"/>
    <col min="6" max="6" width="13.7109375" customWidth="1"/>
    <col min="7" max="7" width="21.85546875" customWidth="1"/>
    <col min="8" max="8" width="13.7109375" customWidth="1"/>
    <col min="14" max="14" width="12.28515625" style="5" customWidth="1"/>
    <col min="15" max="17" width="9.140625" style="5"/>
    <col min="18" max="18" width="12.7109375" style="5" customWidth="1"/>
    <col min="19" max="26" width="9.140625" style="5"/>
    <col min="27" max="27" width="15.28515625" style="5" customWidth="1"/>
  </cols>
  <sheetData>
    <row r="2" spans="2:27" x14ac:dyDescent="0.25">
      <c r="D2" t="s">
        <v>16</v>
      </c>
      <c r="E2" t="s">
        <v>17</v>
      </c>
      <c r="F2" t="s">
        <v>21</v>
      </c>
      <c r="G2" t="s">
        <v>20</v>
      </c>
    </row>
    <row r="3" spans="2:27" x14ac:dyDescent="0.25">
      <c r="B3" s="2" t="s">
        <v>3</v>
      </c>
      <c r="C3" t="s">
        <v>0</v>
      </c>
      <c r="D3" t="s">
        <v>1</v>
      </c>
      <c r="E3" t="s">
        <v>2</v>
      </c>
      <c r="F3" t="s">
        <v>18</v>
      </c>
      <c r="G3" t="s">
        <v>19</v>
      </c>
      <c r="H3" s="4" t="s">
        <v>13</v>
      </c>
      <c r="I3" t="s">
        <v>6</v>
      </c>
      <c r="J3" t="s">
        <v>14</v>
      </c>
      <c r="K3" t="s">
        <v>15</v>
      </c>
      <c r="AA3" s="6"/>
    </row>
    <row r="4" spans="2:27" x14ac:dyDescent="0.25">
      <c r="C4">
        <v>0</v>
      </c>
      <c r="D4">
        <v>332</v>
      </c>
      <c r="E4">
        <v>330</v>
      </c>
      <c r="F4">
        <f>D4-E4</f>
        <v>2</v>
      </c>
      <c r="G4">
        <f>(F4)/(22.415*((273+23)/273))</f>
        <v>8.2292866142966534E-2</v>
      </c>
      <c r="H4" s="3">
        <f>0.3/60</f>
        <v>5.0000000000000001E-3</v>
      </c>
      <c r="I4">
        <f>25/4</f>
        <v>6.25</v>
      </c>
      <c r="AA4" s="6"/>
    </row>
    <row r="5" spans="2:27" x14ac:dyDescent="0.25">
      <c r="C5">
        <v>20</v>
      </c>
      <c r="D5">
        <v>332</v>
      </c>
      <c r="E5">
        <v>315</v>
      </c>
      <c r="F5">
        <f t="shared" ref="F5:F12" si="0">D5-E5</f>
        <v>17</v>
      </c>
      <c r="G5">
        <f t="shared" ref="G5:G12" si="1">(F5)/(22.415*((273+23)/273))</f>
        <v>0.69948936221521552</v>
      </c>
      <c r="H5">
        <f t="shared" ref="H5:H12" si="2">0.3/60</f>
        <v>5.0000000000000001E-3</v>
      </c>
      <c r="I5">
        <f t="shared" ref="I5:I12" si="3">25/4</f>
        <v>6.25</v>
      </c>
      <c r="AA5" s="6"/>
    </row>
    <row r="6" spans="2:27" x14ac:dyDescent="0.25">
      <c r="C6">
        <v>50</v>
      </c>
      <c r="D6">
        <v>332</v>
      </c>
      <c r="E6">
        <v>309</v>
      </c>
      <c r="F6">
        <f t="shared" si="0"/>
        <v>23</v>
      </c>
      <c r="G6">
        <f t="shared" si="1"/>
        <v>0.9463679606441151</v>
      </c>
      <c r="H6">
        <f t="shared" si="2"/>
        <v>5.0000000000000001E-3</v>
      </c>
      <c r="I6">
        <f t="shared" si="3"/>
        <v>6.25</v>
      </c>
      <c r="AA6" s="6"/>
    </row>
    <row r="7" spans="2:27" x14ac:dyDescent="0.25">
      <c r="C7">
        <v>100</v>
      </c>
      <c r="D7">
        <v>332</v>
      </c>
      <c r="E7">
        <v>304</v>
      </c>
      <c r="F7">
        <f t="shared" si="0"/>
        <v>28</v>
      </c>
      <c r="G7">
        <f t="shared" si="1"/>
        <v>1.1521001260015313</v>
      </c>
      <c r="H7">
        <f t="shared" si="2"/>
        <v>5.0000000000000001E-3</v>
      </c>
      <c r="I7">
        <f t="shared" si="3"/>
        <v>6.25</v>
      </c>
      <c r="AA7" s="6"/>
    </row>
    <row r="8" spans="2:27" x14ac:dyDescent="0.25">
      <c r="C8">
        <v>300</v>
      </c>
      <c r="D8">
        <v>332</v>
      </c>
      <c r="E8">
        <v>301</v>
      </c>
      <c r="F8">
        <f t="shared" si="0"/>
        <v>31</v>
      </c>
      <c r="G8">
        <f t="shared" si="1"/>
        <v>1.2755394252159813</v>
      </c>
      <c r="H8">
        <f t="shared" si="2"/>
        <v>5.0000000000000001E-3</v>
      </c>
      <c r="I8">
        <f t="shared" si="3"/>
        <v>6.25</v>
      </c>
      <c r="AA8" s="6"/>
    </row>
    <row r="9" spans="2:27" x14ac:dyDescent="0.25">
      <c r="C9">
        <v>500</v>
      </c>
      <c r="D9">
        <v>332</v>
      </c>
      <c r="E9">
        <v>285</v>
      </c>
      <c r="F9">
        <f t="shared" si="0"/>
        <v>47</v>
      </c>
      <c r="G9">
        <f t="shared" si="1"/>
        <v>1.9338823543597135</v>
      </c>
      <c r="H9">
        <f t="shared" si="2"/>
        <v>5.0000000000000001E-3</v>
      </c>
      <c r="I9">
        <f t="shared" si="3"/>
        <v>6.25</v>
      </c>
      <c r="AA9" s="6"/>
    </row>
    <row r="10" spans="2:27" x14ac:dyDescent="0.25">
      <c r="C10">
        <v>700</v>
      </c>
      <c r="D10">
        <v>332</v>
      </c>
      <c r="E10">
        <v>281</v>
      </c>
      <c r="F10">
        <f t="shared" ref="F10" si="4">D10-E10</f>
        <v>51</v>
      </c>
      <c r="G10">
        <f t="shared" si="1"/>
        <v>2.0984680866456467</v>
      </c>
      <c r="H10">
        <f t="shared" si="2"/>
        <v>5.0000000000000001E-3</v>
      </c>
      <c r="I10">
        <f t="shared" si="3"/>
        <v>6.25</v>
      </c>
      <c r="AA10" s="6"/>
    </row>
    <row r="11" spans="2:27" x14ac:dyDescent="0.25">
      <c r="C11">
        <v>1000</v>
      </c>
      <c r="D11">
        <v>332</v>
      </c>
      <c r="E11">
        <v>278</v>
      </c>
      <c r="F11">
        <f t="shared" si="0"/>
        <v>54</v>
      </c>
      <c r="G11">
        <f t="shared" si="1"/>
        <v>2.2219073858600962</v>
      </c>
      <c r="H11">
        <f t="shared" si="2"/>
        <v>5.0000000000000001E-3</v>
      </c>
      <c r="I11">
        <f t="shared" si="3"/>
        <v>6.25</v>
      </c>
      <c r="AA11" s="6"/>
    </row>
    <row r="12" spans="2:27" x14ac:dyDescent="0.25">
      <c r="C12">
        <v>1200</v>
      </c>
      <c r="D12">
        <v>332</v>
      </c>
      <c r="E12">
        <v>288</v>
      </c>
      <c r="F12">
        <f t="shared" si="0"/>
        <v>44</v>
      </c>
      <c r="G12">
        <f t="shared" si="1"/>
        <v>1.8104430551452637</v>
      </c>
      <c r="H12">
        <f t="shared" si="2"/>
        <v>5.0000000000000001E-3</v>
      </c>
      <c r="I12">
        <f t="shared" si="3"/>
        <v>6.25</v>
      </c>
      <c r="AA12" s="6"/>
    </row>
    <row r="13" spans="2:27" x14ac:dyDescent="0.25">
      <c r="G13" t="s">
        <v>20</v>
      </c>
      <c r="AA13" s="6"/>
    </row>
    <row r="14" spans="2:27" x14ac:dyDescent="0.25">
      <c r="B14" s="2" t="s">
        <v>4</v>
      </c>
      <c r="C14" t="s">
        <v>0</v>
      </c>
      <c r="D14" t="s">
        <v>1</v>
      </c>
      <c r="E14" t="s">
        <v>2</v>
      </c>
      <c r="F14" t="s">
        <v>18</v>
      </c>
      <c r="G14" t="s">
        <v>19</v>
      </c>
      <c r="H14" t="s">
        <v>13</v>
      </c>
      <c r="I14" t="s">
        <v>6</v>
      </c>
      <c r="J14" t="s">
        <v>14</v>
      </c>
      <c r="K14" t="s">
        <v>15</v>
      </c>
    </row>
    <row r="15" spans="2:27" x14ac:dyDescent="0.25">
      <c r="C15">
        <v>0</v>
      </c>
      <c r="D15">
        <v>336</v>
      </c>
      <c r="E15">
        <v>335</v>
      </c>
      <c r="F15">
        <f>D15-E15</f>
        <v>1</v>
      </c>
      <c r="H15">
        <f>0.3/60</f>
        <v>5.0000000000000001E-3</v>
      </c>
      <c r="I15">
        <v>1.125</v>
      </c>
    </row>
    <row r="16" spans="2:27" x14ac:dyDescent="0.25">
      <c r="C16">
        <v>20</v>
      </c>
      <c r="D16">
        <v>336</v>
      </c>
      <c r="E16">
        <v>330</v>
      </c>
      <c r="F16">
        <f t="shared" ref="F16:F23" si="5">D16-E16</f>
        <v>6</v>
      </c>
      <c r="H16">
        <f t="shared" ref="H16:H23" si="6">0.3/60</f>
        <v>5.0000000000000001E-3</v>
      </c>
      <c r="I16">
        <v>1.125</v>
      </c>
    </row>
    <row r="17" spans="2:11" x14ac:dyDescent="0.25">
      <c r="C17">
        <v>50</v>
      </c>
      <c r="D17">
        <v>336</v>
      </c>
      <c r="E17">
        <v>325</v>
      </c>
      <c r="F17">
        <f t="shared" si="5"/>
        <v>11</v>
      </c>
      <c r="H17">
        <f t="shared" si="6"/>
        <v>5.0000000000000001E-3</v>
      </c>
      <c r="I17">
        <v>1.125</v>
      </c>
    </row>
    <row r="18" spans="2:11" x14ac:dyDescent="0.25">
      <c r="C18">
        <v>100</v>
      </c>
      <c r="D18">
        <v>336</v>
      </c>
      <c r="E18">
        <v>322</v>
      </c>
      <c r="F18">
        <f t="shared" si="5"/>
        <v>14</v>
      </c>
      <c r="H18">
        <f t="shared" si="6"/>
        <v>5.0000000000000001E-3</v>
      </c>
      <c r="I18">
        <v>1.125</v>
      </c>
    </row>
    <row r="19" spans="2:11" x14ac:dyDescent="0.25">
      <c r="C19">
        <v>300</v>
      </c>
      <c r="D19">
        <v>336</v>
      </c>
      <c r="E19">
        <v>318</v>
      </c>
      <c r="F19">
        <f t="shared" si="5"/>
        <v>18</v>
      </c>
      <c r="H19">
        <f t="shared" si="6"/>
        <v>5.0000000000000001E-3</v>
      </c>
      <c r="I19">
        <v>1.125</v>
      </c>
    </row>
    <row r="20" spans="2:11" x14ac:dyDescent="0.25">
      <c r="C20">
        <v>500</v>
      </c>
      <c r="D20">
        <v>336</v>
      </c>
      <c r="E20">
        <v>315</v>
      </c>
      <c r="F20">
        <f t="shared" si="5"/>
        <v>21</v>
      </c>
      <c r="H20">
        <f t="shared" si="6"/>
        <v>5.0000000000000001E-3</v>
      </c>
      <c r="I20">
        <v>1.125</v>
      </c>
    </row>
    <row r="21" spans="2:11" x14ac:dyDescent="0.25">
      <c r="C21">
        <v>700</v>
      </c>
      <c r="D21">
        <v>336</v>
      </c>
      <c r="E21">
        <v>313</v>
      </c>
      <c r="F21">
        <f t="shared" ref="F21" si="7">D21-E21</f>
        <v>23</v>
      </c>
      <c r="H21">
        <f t="shared" si="6"/>
        <v>5.0000000000000001E-3</v>
      </c>
      <c r="I21">
        <v>1.125</v>
      </c>
    </row>
    <row r="22" spans="2:11" x14ac:dyDescent="0.25">
      <c r="C22">
        <v>1000</v>
      </c>
      <c r="D22">
        <v>336</v>
      </c>
      <c r="E22">
        <v>312</v>
      </c>
      <c r="F22">
        <f t="shared" si="5"/>
        <v>24</v>
      </c>
      <c r="H22">
        <f t="shared" si="6"/>
        <v>5.0000000000000001E-3</v>
      </c>
      <c r="I22">
        <v>1.125</v>
      </c>
    </row>
    <row r="23" spans="2:11" x14ac:dyDescent="0.25">
      <c r="C23">
        <v>1200</v>
      </c>
      <c r="D23">
        <v>336</v>
      </c>
      <c r="E23">
        <v>311</v>
      </c>
      <c r="F23">
        <f t="shared" si="5"/>
        <v>25</v>
      </c>
      <c r="H23">
        <f t="shared" si="6"/>
        <v>5.0000000000000001E-3</v>
      </c>
      <c r="I23">
        <v>1.125</v>
      </c>
    </row>
    <row r="25" spans="2:11" x14ac:dyDescent="0.25">
      <c r="G25" t="s">
        <v>20</v>
      </c>
    </row>
    <row r="26" spans="2:11" x14ac:dyDescent="0.25">
      <c r="B26" s="2" t="s">
        <v>5</v>
      </c>
      <c r="C26" t="s">
        <v>0</v>
      </c>
      <c r="D26" t="s">
        <v>1</v>
      </c>
      <c r="E26" t="s">
        <v>2</v>
      </c>
      <c r="F26" t="s">
        <v>18</v>
      </c>
      <c r="G26" t="s">
        <v>19</v>
      </c>
      <c r="H26" t="s">
        <v>13</v>
      </c>
      <c r="I26" t="s">
        <v>6</v>
      </c>
      <c r="J26" t="s">
        <v>14</v>
      </c>
      <c r="K26" t="s">
        <v>15</v>
      </c>
    </row>
    <row r="27" spans="2:11" x14ac:dyDescent="0.25">
      <c r="C27">
        <v>0</v>
      </c>
      <c r="D27">
        <v>319</v>
      </c>
      <c r="E27">
        <v>315</v>
      </c>
      <c r="F27">
        <f>D27-E27</f>
        <v>4</v>
      </c>
      <c r="H27">
        <f>0.3/60</f>
        <v>5.0000000000000001E-3</v>
      </c>
      <c r="I27">
        <v>4.125</v>
      </c>
    </row>
    <row r="28" spans="2:11" x14ac:dyDescent="0.25">
      <c r="C28">
        <v>20</v>
      </c>
      <c r="D28">
        <v>319</v>
      </c>
      <c r="E28">
        <v>309</v>
      </c>
      <c r="F28">
        <f t="shared" ref="F28:F35" si="8">D28-E28</f>
        <v>10</v>
      </c>
      <c r="H28">
        <f t="shared" ref="H28:H35" si="9">0.3/60</f>
        <v>5.0000000000000001E-3</v>
      </c>
    </row>
    <row r="29" spans="2:11" x14ac:dyDescent="0.25">
      <c r="C29">
        <v>50</v>
      </c>
      <c r="D29">
        <v>319</v>
      </c>
      <c r="E29">
        <v>306</v>
      </c>
      <c r="F29">
        <f t="shared" si="8"/>
        <v>13</v>
      </c>
      <c r="H29">
        <f t="shared" si="9"/>
        <v>5.0000000000000001E-3</v>
      </c>
    </row>
    <row r="30" spans="2:11" x14ac:dyDescent="0.25">
      <c r="C30">
        <v>100</v>
      </c>
      <c r="D30">
        <v>319</v>
      </c>
      <c r="E30">
        <v>301</v>
      </c>
      <c r="F30">
        <f t="shared" si="8"/>
        <v>18</v>
      </c>
      <c r="H30">
        <f t="shared" si="9"/>
        <v>5.0000000000000001E-3</v>
      </c>
    </row>
    <row r="31" spans="2:11" x14ac:dyDescent="0.25">
      <c r="C31">
        <v>300</v>
      </c>
      <c r="D31">
        <v>319</v>
      </c>
      <c r="E31">
        <v>297</v>
      </c>
      <c r="F31">
        <f t="shared" si="8"/>
        <v>22</v>
      </c>
      <c r="H31">
        <f t="shared" si="9"/>
        <v>5.0000000000000001E-3</v>
      </c>
    </row>
    <row r="32" spans="2:11" x14ac:dyDescent="0.25">
      <c r="C32">
        <v>500</v>
      </c>
      <c r="D32">
        <v>319</v>
      </c>
      <c r="E32">
        <v>296</v>
      </c>
      <c r="F32">
        <f t="shared" si="8"/>
        <v>23</v>
      </c>
      <c r="H32">
        <f t="shared" si="9"/>
        <v>5.0000000000000001E-3</v>
      </c>
    </row>
    <row r="33" spans="2:11" x14ac:dyDescent="0.25">
      <c r="C33">
        <v>700</v>
      </c>
      <c r="D33">
        <v>319</v>
      </c>
      <c r="E33">
        <v>296</v>
      </c>
      <c r="F33">
        <f t="shared" si="8"/>
        <v>23</v>
      </c>
      <c r="H33">
        <f t="shared" si="9"/>
        <v>5.0000000000000001E-3</v>
      </c>
    </row>
    <row r="34" spans="2:11" x14ac:dyDescent="0.25">
      <c r="C34">
        <v>1000</v>
      </c>
      <c r="D34">
        <v>319</v>
      </c>
      <c r="E34">
        <v>296</v>
      </c>
      <c r="F34">
        <f t="shared" si="8"/>
        <v>23</v>
      </c>
      <c r="H34">
        <f t="shared" si="9"/>
        <v>5.0000000000000001E-3</v>
      </c>
    </row>
    <row r="35" spans="2:11" x14ac:dyDescent="0.25">
      <c r="C35">
        <v>1200</v>
      </c>
      <c r="D35">
        <v>319</v>
      </c>
      <c r="E35">
        <v>297</v>
      </c>
      <c r="F35">
        <f t="shared" si="8"/>
        <v>22</v>
      </c>
      <c r="H35">
        <f t="shared" si="9"/>
        <v>5.0000000000000001E-3</v>
      </c>
    </row>
    <row r="36" spans="2:11" x14ac:dyDescent="0.25">
      <c r="G36" t="s">
        <v>20</v>
      </c>
    </row>
    <row r="37" spans="2:11" x14ac:dyDescent="0.25">
      <c r="B37" s="2" t="s">
        <v>22</v>
      </c>
      <c r="C37" t="s">
        <v>0</v>
      </c>
      <c r="D37" t="s">
        <v>1</v>
      </c>
      <c r="E37" t="s">
        <v>2</v>
      </c>
      <c r="F37" t="s">
        <v>18</v>
      </c>
      <c r="G37" t="s">
        <v>19</v>
      </c>
      <c r="H37" t="s">
        <v>13</v>
      </c>
      <c r="I37" t="s">
        <v>6</v>
      </c>
      <c r="J37" t="s">
        <v>14</v>
      </c>
      <c r="K37" t="s">
        <v>15</v>
      </c>
    </row>
    <row r="38" spans="2:11" x14ac:dyDescent="0.25">
      <c r="C38">
        <v>0</v>
      </c>
      <c r="D38">
        <v>341</v>
      </c>
      <c r="E38">
        <v>342</v>
      </c>
      <c r="F38">
        <f>D38-E38</f>
        <v>-1</v>
      </c>
      <c r="H38">
        <f>0.3/60</f>
        <v>5.0000000000000001E-3</v>
      </c>
      <c r="I38">
        <v>6.125</v>
      </c>
    </row>
    <row r="39" spans="2:11" x14ac:dyDescent="0.25">
      <c r="C39">
        <v>20</v>
      </c>
      <c r="D39">
        <v>341</v>
      </c>
      <c r="E39">
        <v>341</v>
      </c>
      <c r="F39">
        <f t="shared" ref="F39:F46" si="10">D39-E39</f>
        <v>0</v>
      </c>
      <c r="H39">
        <f t="shared" ref="H39:H46" si="11">0.3/60</f>
        <v>5.0000000000000001E-3</v>
      </c>
    </row>
    <row r="40" spans="2:11" x14ac:dyDescent="0.25">
      <c r="C40">
        <v>50</v>
      </c>
      <c r="D40">
        <v>341</v>
      </c>
      <c r="E40">
        <v>340</v>
      </c>
      <c r="F40">
        <f t="shared" si="10"/>
        <v>1</v>
      </c>
      <c r="H40">
        <f t="shared" si="11"/>
        <v>5.0000000000000001E-3</v>
      </c>
    </row>
    <row r="41" spans="2:11" x14ac:dyDescent="0.25">
      <c r="C41">
        <v>100</v>
      </c>
      <c r="D41">
        <v>341</v>
      </c>
      <c r="E41">
        <v>339</v>
      </c>
      <c r="F41">
        <f t="shared" si="10"/>
        <v>2</v>
      </c>
      <c r="H41">
        <f t="shared" si="11"/>
        <v>5.0000000000000001E-3</v>
      </c>
    </row>
    <row r="42" spans="2:11" x14ac:dyDescent="0.25">
      <c r="C42">
        <v>300</v>
      </c>
      <c r="D42">
        <v>341</v>
      </c>
      <c r="E42">
        <v>339</v>
      </c>
      <c r="F42">
        <f t="shared" si="10"/>
        <v>2</v>
      </c>
      <c r="H42">
        <f t="shared" si="11"/>
        <v>5.0000000000000001E-3</v>
      </c>
    </row>
    <row r="43" spans="2:11" x14ac:dyDescent="0.25">
      <c r="C43">
        <v>500</v>
      </c>
      <c r="D43">
        <v>341</v>
      </c>
      <c r="E43">
        <v>338</v>
      </c>
      <c r="F43">
        <f t="shared" si="10"/>
        <v>3</v>
      </c>
      <c r="H43">
        <f t="shared" si="11"/>
        <v>5.0000000000000001E-3</v>
      </c>
    </row>
    <row r="44" spans="2:11" x14ac:dyDescent="0.25">
      <c r="C44">
        <v>700</v>
      </c>
      <c r="D44">
        <v>341</v>
      </c>
      <c r="E44">
        <v>338</v>
      </c>
      <c r="F44">
        <f t="shared" ref="F44" si="12">D44-E44</f>
        <v>3</v>
      </c>
      <c r="H44">
        <f t="shared" si="11"/>
        <v>5.0000000000000001E-3</v>
      </c>
    </row>
    <row r="45" spans="2:11" x14ac:dyDescent="0.25">
      <c r="C45">
        <v>1000</v>
      </c>
      <c r="D45">
        <v>341</v>
      </c>
      <c r="E45">
        <v>337</v>
      </c>
      <c r="F45">
        <f t="shared" si="10"/>
        <v>4</v>
      </c>
      <c r="H45">
        <f t="shared" si="11"/>
        <v>5.0000000000000001E-3</v>
      </c>
    </row>
    <row r="46" spans="2:11" x14ac:dyDescent="0.25">
      <c r="C46">
        <v>1200</v>
      </c>
      <c r="D46">
        <v>341</v>
      </c>
      <c r="E46">
        <v>337</v>
      </c>
      <c r="F46">
        <f t="shared" si="10"/>
        <v>4</v>
      </c>
      <c r="H46">
        <f t="shared" si="11"/>
        <v>5.0000000000000001E-3</v>
      </c>
    </row>
    <row r="49" spans="2:7" x14ac:dyDescent="0.25">
      <c r="B49" t="s">
        <v>7</v>
      </c>
      <c r="C49" s="1" t="s">
        <v>23</v>
      </c>
      <c r="D49" t="s">
        <v>8</v>
      </c>
    </row>
    <row r="50" spans="2:7" x14ac:dyDescent="0.25">
      <c r="B50" t="s">
        <v>9</v>
      </c>
      <c r="C50">
        <v>0.3</v>
      </c>
      <c r="D50" t="s">
        <v>10</v>
      </c>
      <c r="E50" t="s">
        <v>11</v>
      </c>
      <c r="F50">
        <f>0.3/60</f>
        <v>5.0000000000000001E-3</v>
      </c>
      <c r="G50" t="s">
        <v>12</v>
      </c>
    </row>
    <row r="52" spans="2:7" s="5" customFormat="1" x14ac:dyDescent="0.25"/>
    <row r="53" spans="2:7" s="5" customFormat="1" x14ac:dyDescent="0.25"/>
    <row r="54" spans="2:7" s="5" customFormat="1" x14ac:dyDescent="0.25"/>
    <row r="55" spans="2:7" s="5" customFormat="1" x14ac:dyDescent="0.25"/>
    <row r="56" spans="2:7" s="5" customFormat="1" x14ac:dyDescent="0.25"/>
    <row r="57" spans="2:7" s="5" customFormat="1" x14ac:dyDescent="0.25"/>
    <row r="58" spans="2:7" s="5" customFormat="1" x14ac:dyDescent="0.25"/>
    <row r="59" spans="2:7" s="5" customFormat="1" x14ac:dyDescent="0.25"/>
    <row r="60" spans="2:7" s="5" customFormat="1" x14ac:dyDescent="0.25"/>
    <row r="61" spans="2:7" s="5" customFormat="1" x14ac:dyDescent="0.25"/>
    <row r="62" spans="2:7" s="5" customFormat="1" x14ac:dyDescent="0.25"/>
    <row r="63" spans="2:7" s="5" customFormat="1" x14ac:dyDescent="0.25"/>
    <row r="64" spans="2:7" s="5" customFormat="1" x14ac:dyDescent="0.25"/>
    <row r="65" s="5" customFormat="1" x14ac:dyDescent="0.25"/>
    <row r="66" s="5" customFormat="1" x14ac:dyDescent="0.25"/>
    <row r="67" s="5" customFormat="1" x14ac:dyDescent="0.25"/>
    <row r="68" s="5" customFormat="1" x14ac:dyDescent="0.25"/>
    <row r="69" s="5" customFormat="1" x14ac:dyDescent="0.25"/>
    <row r="70" s="5" customFormat="1" x14ac:dyDescent="0.25"/>
    <row r="71" s="5" customFormat="1" x14ac:dyDescent="0.25"/>
    <row r="72" s="5" customFormat="1" x14ac:dyDescent="0.25"/>
    <row r="73" s="5" customFormat="1" x14ac:dyDescent="0.25"/>
    <row r="74" s="5" customFormat="1" x14ac:dyDescent="0.25"/>
    <row r="75" s="5" customFormat="1" x14ac:dyDescent="0.25"/>
    <row r="76" s="5" customFormat="1" x14ac:dyDescent="0.25"/>
    <row r="77" s="5" customFormat="1" x14ac:dyDescent="0.25"/>
    <row r="78" s="5" customFormat="1" x14ac:dyDescent="0.25"/>
    <row r="79" s="5" customFormat="1" x14ac:dyDescent="0.25"/>
    <row r="80" s="5" customFormat="1" x14ac:dyDescent="0.25"/>
    <row r="81" s="5" customFormat="1" x14ac:dyDescent="0.25"/>
    <row r="82" s="5" customFormat="1" x14ac:dyDescent="0.25"/>
    <row r="83" s="5" customFormat="1" x14ac:dyDescent="0.25"/>
    <row r="84" s="5" customFormat="1" x14ac:dyDescent="0.25"/>
    <row r="85" s="5" customFormat="1" x14ac:dyDescent="0.25"/>
    <row r="86" s="5" customFormat="1" x14ac:dyDescent="0.25"/>
    <row r="87" s="5" customFormat="1" x14ac:dyDescent="0.25"/>
    <row r="88" s="5" customFormat="1" x14ac:dyDescent="0.25"/>
    <row r="89" s="5" customFormat="1" x14ac:dyDescent="0.25"/>
    <row r="90" s="5" customFormat="1" x14ac:dyDescent="0.25"/>
    <row r="91" s="5" customFormat="1" x14ac:dyDescent="0.25"/>
    <row r="92" s="5" customFormat="1" x14ac:dyDescent="0.25"/>
    <row r="93" s="5" customFormat="1" x14ac:dyDescent="0.25"/>
    <row r="94" s="5" customFormat="1" x14ac:dyDescent="0.25"/>
    <row r="95" s="5" customFormat="1" x14ac:dyDescent="0.25"/>
    <row r="96" s="5" customFormat="1" x14ac:dyDescent="0.25"/>
    <row r="97" s="5" customFormat="1" x14ac:dyDescent="0.25"/>
    <row r="98" s="5" customFormat="1" x14ac:dyDescent="0.25"/>
    <row r="99" s="5" customFormat="1" x14ac:dyDescent="0.25"/>
    <row r="100" s="5" customFormat="1" x14ac:dyDescent="0.25"/>
    <row r="101" s="5" customFormat="1" x14ac:dyDescent="0.25"/>
    <row r="102" s="5" customFormat="1" x14ac:dyDescent="0.25"/>
    <row r="103" s="5" customFormat="1" x14ac:dyDescent="0.25"/>
    <row r="104" s="5" customFormat="1" x14ac:dyDescent="0.25"/>
    <row r="105" s="5" customFormat="1" x14ac:dyDescent="0.25"/>
    <row r="106" s="5" customFormat="1" x14ac:dyDescent="0.25"/>
    <row r="107" s="5" customFormat="1" x14ac:dyDescent="0.25"/>
    <row r="108" s="5" customFormat="1" x14ac:dyDescent="0.25"/>
    <row r="109" s="5" customFormat="1" x14ac:dyDescent="0.25"/>
    <row r="110" s="5" customFormat="1" x14ac:dyDescent="0.25"/>
    <row r="111" s="5" customFormat="1" x14ac:dyDescent="0.25"/>
    <row r="112" s="5" customFormat="1" x14ac:dyDescent="0.25"/>
    <row r="113" s="5" customFormat="1" x14ac:dyDescent="0.25"/>
    <row r="114" s="5" customFormat="1" x14ac:dyDescent="0.25"/>
    <row r="115" s="5" customFormat="1" x14ac:dyDescent="0.25"/>
    <row r="116" s="5" customFormat="1" x14ac:dyDescent="0.25"/>
    <row r="117" s="5" customFormat="1" x14ac:dyDescent="0.25"/>
    <row r="118" s="5" customFormat="1" x14ac:dyDescent="0.25"/>
    <row r="119" s="5" customFormat="1" x14ac:dyDescent="0.25"/>
    <row r="120" s="5" customFormat="1" x14ac:dyDescent="0.25"/>
    <row r="121" s="5" customFormat="1" x14ac:dyDescent="0.25"/>
    <row r="122" s="5" customFormat="1" x14ac:dyDescent="0.25"/>
    <row r="123" s="5" customFormat="1" x14ac:dyDescent="0.25"/>
    <row r="124" s="5" customFormat="1" x14ac:dyDescent="0.25"/>
    <row r="125" s="5" customFormat="1" x14ac:dyDescent="0.25"/>
    <row r="126" s="5" customFormat="1" x14ac:dyDescent="0.25"/>
    <row r="127" s="5" customFormat="1" x14ac:dyDescent="0.25"/>
    <row r="128" s="5" customFormat="1" x14ac:dyDescent="0.25"/>
    <row r="129" s="5" customFormat="1" x14ac:dyDescent="0.25"/>
    <row r="130" s="5" customFormat="1" x14ac:dyDescent="0.25"/>
    <row r="131" s="5" customFormat="1" x14ac:dyDescent="0.25"/>
    <row r="132" s="5" customFormat="1" x14ac:dyDescent="0.25"/>
    <row r="133" s="5" customFormat="1" x14ac:dyDescent="0.25"/>
    <row r="134" s="5" customFormat="1" x14ac:dyDescent="0.25"/>
    <row r="135" s="5" customFormat="1" x14ac:dyDescent="0.25"/>
    <row r="136" s="5" customFormat="1" x14ac:dyDescent="0.25"/>
    <row r="137" s="5" customFormat="1" x14ac:dyDescent="0.25"/>
    <row r="138" s="5" customFormat="1" x14ac:dyDescent="0.25"/>
    <row r="139" s="5" customFormat="1" x14ac:dyDescent="0.25"/>
    <row r="140" s="5" customFormat="1" x14ac:dyDescent="0.25"/>
    <row r="141" s="5" customFormat="1" x14ac:dyDescent="0.25"/>
    <row r="142" s="5" customFormat="1" x14ac:dyDescent="0.25"/>
    <row r="143" s="5" customFormat="1" x14ac:dyDescent="0.25"/>
    <row r="144" s="5" customFormat="1" x14ac:dyDescent="0.25"/>
    <row r="145" s="5" customFormat="1" x14ac:dyDescent="0.25"/>
    <row r="146" s="5" customFormat="1" x14ac:dyDescent="0.25"/>
    <row r="147" s="5" customFormat="1" x14ac:dyDescent="0.25"/>
    <row r="148" s="5" customFormat="1" x14ac:dyDescent="0.25"/>
    <row r="149" s="5" customFormat="1" x14ac:dyDescent="0.25"/>
    <row r="150" s="5" customFormat="1" x14ac:dyDescent="0.25"/>
    <row r="151" s="5" customFormat="1" x14ac:dyDescent="0.25"/>
    <row r="152" s="5" customFormat="1" x14ac:dyDescent="0.25"/>
    <row r="153" s="5" customFormat="1" x14ac:dyDescent="0.25"/>
    <row r="154" s="5" customFormat="1" x14ac:dyDescent="0.25"/>
    <row r="155" s="5" customFormat="1" x14ac:dyDescent="0.25"/>
    <row r="156" s="5" customFormat="1" x14ac:dyDescent="0.25"/>
    <row r="157" s="5" customFormat="1" x14ac:dyDescent="0.25"/>
    <row r="158" s="5" customFormat="1" x14ac:dyDescent="0.25"/>
    <row r="159" s="5" customFormat="1" x14ac:dyDescent="0.25"/>
    <row r="160" s="5" customFormat="1" x14ac:dyDescent="0.25"/>
    <row r="161" s="5" customFormat="1" x14ac:dyDescent="0.25"/>
    <row r="162" s="5" customFormat="1" x14ac:dyDescent="0.25"/>
    <row r="163" s="5" customFormat="1" x14ac:dyDescent="0.25"/>
    <row r="164" s="5" customFormat="1" x14ac:dyDescent="0.25"/>
    <row r="165" s="5" customFormat="1" x14ac:dyDescent="0.25"/>
    <row r="166" s="5" customFormat="1" x14ac:dyDescent="0.25"/>
    <row r="167" s="5" customFormat="1" x14ac:dyDescent="0.25"/>
    <row r="168" s="5" customFormat="1" x14ac:dyDescent="0.25"/>
    <row r="169" s="5" customFormat="1" x14ac:dyDescent="0.25"/>
    <row r="170" s="5" customFormat="1" x14ac:dyDescent="0.25"/>
    <row r="171" s="5" customFormat="1" x14ac:dyDescent="0.25"/>
    <row r="172" s="5" customFormat="1" x14ac:dyDescent="0.25"/>
    <row r="173" s="5" customFormat="1" x14ac:dyDescent="0.25"/>
    <row r="174" s="5" customFormat="1" x14ac:dyDescent="0.25"/>
    <row r="175" s="5" customFormat="1" x14ac:dyDescent="0.25"/>
    <row r="176" s="5" customFormat="1" x14ac:dyDescent="0.25"/>
    <row r="177" s="5" customFormat="1" x14ac:dyDescent="0.25"/>
    <row r="178" s="5" customFormat="1" x14ac:dyDescent="0.25"/>
    <row r="179" s="5" customFormat="1" x14ac:dyDescent="0.25"/>
    <row r="180" s="5" customFormat="1" x14ac:dyDescent="0.25"/>
    <row r="181" s="5" customFormat="1" x14ac:dyDescent="0.25"/>
    <row r="182" s="5" customFormat="1" x14ac:dyDescent="0.25"/>
    <row r="183" s="5" customFormat="1" x14ac:dyDescent="0.25"/>
    <row r="184" s="5" customFormat="1" x14ac:dyDescent="0.25"/>
    <row r="185" s="5" customFormat="1" x14ac:dyDescent="0.25"/>
    <row r="186" s="5" customFormat="1" x14ac:dyDescent="0.25"/>
    <row r="187" s="5" customFormat="1" x14ac:dyDescent="0.25"/>
    <row r="188" s="5" customFormat="1" x14ac:dyDescent="0.25"/>
    <row r="189" s="5" customFormat="1" x14ac:dyDescent="0.25"/>
    <row r="190" s="5" customFormat="1" x14ac:dyDescent="0.25"/>
    <row r="191" s="5" customFormat="1" x14ac:dyDescent="0.25"/>
    <row r="192" s="5" customFormat="1" x14ac:dyDescent="0.25"/>
    <row r="193" s="5" customFormat="1" x14ac:dyDescent="0.25"/>
    <row r="194" s="5" customFormat="1" x14ac:dyDescent="0.25"/>
    <row r="195" s="5" customFormat="1" x14ac:dyDescent="0.25"/>
    <row r="196" s="5" customFormat="1" x14ac:dyDescent="0.25"/>
    <row r="197" s="5" customFormat="1" x14ac:dyDescent="0.25"/>
    <row r="198" s="5" customFormat="1" x14ac:dyDescent="0.25"/>
    <row r="199" s="5" customFormat="1" x14ac:dyDescent="0.25"/>
    <row r="200" s="5" customFormat="1" x14ac:dyDescent="0.25"/>
    <row r="201" s="5" customFormat="1" x14ac:dyDescent="0.25"/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UVT MU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lektor</dc:creator>
  <cp:lastModifiedBy>LF Lektor</cp:lastModifiedBy>
  <dcterms:created xsi:type="dcterms:W3CDTF">2011-04-26T11:40:10Z</dcterms:created>
  <dcterms:modified xsi:type="dcterms:W3CDTF">2016-04-15T07:46:46Z</dcterms:modified>
</cp:coreProperties>
</file>