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lda\Documents\MEGA\Skola\Brno\GEOST\2016\GEOST_01\"/>
    </mc:Choice>
  </mc:AlternateContent>
  <bookViews>
    <workbookView xWindow="240" yWindow="105" windowWidth="20115" windowHeight="8010"/>
  </bookViews>
  <sheets>
    <sheet name="QQ-plot" sheetId="1" r:id="rId1"/>
    <sheet name="Graf1" sheetId="2" r:id="rId2"/>
  </sheets>
  <definedNames>
    <definedName name="_xlnm.Database">'QQ-plot'!$A$1:$A$113</definedName>
  </definedNames>
  <calcPr calcId="152511"/>
</workbook>
</file>

<file path=xl/calcChain.xml><?xml version="1.0" encoding="utf-8"?>
<calcChain xmlns="http://schemas.openxmlformats.org/spreadsheetml/2006/main">
  <c r="F11" i="1" l="1"/>
  <c r="F12" i="1" s="1"/>
  <c r="F10" i="1"/>
  <c r="B2" i="1" s="1"/>
  <c r="D2" i="1" s="1"/>
  <c r="F9" i="1"/>
  <c r="F8" i="1"/>
  <c r="B3" i="1" l="1"/>
  <c r="B4" i="1" s="1"/>
  <c r="B5" i="1" s="1"/>
  <c r="B6" i="1" s="1"/>
  <c r="C2" i="1"/>
  <c r="B7" i="1" l="1"/>
  <c r="C6" i="1"/>
  <c r="C3" i="1"/>
  <c r="D3" i="1"/>
  <c r="B8" i="1" l="1"/>
  <c r="C7" i="1"/>
  <c r="C4" i="1"/>
  <c r="D4" i="1"/>
  <c r="B9" i="1" l="1"/>
  <c r="D8" i="1"/>
  <c r="C8" i="1"/>
  <c r="D5" i="1"/>
  <c r="C5" i="1"/>
  <c r="B10" i="1" l="1"/>
  <c r="D9" i="1"/>
  <c r="C9" i="1"/>
  <c r="D6" i="1"/>
  <c r="B11" i="1" l="1"/>
  <c r="D10" i="1"/>
  <c r="C10" i="1"/>
  <c r="D7" i="1"/>
  <c r="B12" i="1" l="1"/>
  <c r="D11" i="1"/>
  <c r="C11" i="1"/>
  <c r="B13" i="1" l="1"/>
  <c r="D12" i="1"/>
  <c r="C12" i="1"/>
  <c r="B14" i="1" l="1"/>
  <c r="D13" i="1"/>
  <c r="C13" i="1"/>
  <c r="B15" i="1" l="1"/>
  <c r="D14" i="1"/>
  <c r="C14" i="1"/>
  <c r="B16" i="1" l="1"/>
  <c r="D15" i="1"/>
  <c r="C15" i="1"/>
  <c r="B17" i="1" l="1"/>
  <c r="D16" i="1"/>
  <c r="C16" i="1"/>
  <c r="B18" i="1" l="1"/>
  <c r="D17" i="1"/>
  <c r="C17" i="1"/>
  <c r="B19" i="1" l="1"/>
  <c r="D18" i="1"/>
  <c r="C18" i="1"/>
  <c r="B20" i="1" l="1"/>
  <c r="D19" i="1"/>
  <c r="C19" i="1"/>
  <c r="B21" i="1" l="1"/>
  <c r="D20" i="1"/>
  <c r="C20" i="1"/>
  <c r="B22" i="1" l="1"/>
  <c r="D21" i="1"/>
  <c r="C21" i="1"/>
  <c r="B23" i="1" l="1"/>
  <c r="D22" i="1"/>
  <c r="C22" i="1"/>
  <c r="B24" i="1" l="1"/>
  <c r="D23" i="1"/>
  <c r="C23" i="1"/>
  <c r="B25" i="1" l="1"/>
  <c r="D24" i="1"/>
  <c r="C24" i="1"/>
  <c r="B26" i="1" l="1"/>
  <c r="D25" i="1"/>
  <c r="C25" i="1"/>
  <c r="B27" i="1" l="1"/>
  <c r="D26" i="1"/>
  <c r="C26" i="1"/>
  <c r="B28" i="1" l="1"/>
  <c r="D27" i="1"/>
  <c r="C27" i="1"/>
  <c r="B29" i="1" l="1"/>
  <c r="D28" i="1"/>
  <c r="C28" i="1"/>
  <c r="B30" i="1" l="1"/>
  <c r="D29" i="1"/>
  <c r="C29" i="1"/>
  <c r="B31" i="1" l="1"/>
  <c r="D30" i="1"/>
  <c r="C30" i="1"/>
  <c r="B32" i="1" l="1"/>
  <c r="D31" i="1"/>
  <c r="C31" i="1"/>
  <c r="B33" i="1" l="1"/>
  <c r="D32" i="1"/>
  <c r="C32" i="1"/>
  <c r="B34" i="1" l="1"/>
  <c r="D33" i="1"/>
  <c r="C33" i="1"/>
  <c r="B35" i="1" l="1"/>
  <c r="D34" i="1"/>
  <c r="C34" i="1"/>
  <c r="B36" i="1" l="1"/>
  <c r="D35" i="1"/>
  <c r="C35" i="1"/>
  <c r="B37" i="1" l="1"/>
  <c r="D36" i="1"/>
  <c r="C36" i="1"/>
  <c r="B38" i="1" l="1"/>
  <c r="D37" i="1"/>
  <c r="C37" i="1"/>
  <c r="B39" i="1" l="1"/>
  <c r="C38" i="1"/>
  <c r="D38" i="1"/>
  <c r="B40" i="1" l="1"/>
  <c r="D39" i="1"/>
  <c r="C39" i="1"/>
  <c r="B41" i="1" l="1"/>
  <c r="D40" i="1"/>
  <c r="C40" i="1"/>
  <c r="B42" i="1" l="1"/>
  <c r="D41" i="1"/>
  <c r="C41" i="1"/>
  <c r="B43" i="1" l="1"/>
  <c r="D42" i="1"/>
  <c r="C42" i="1"/>
  <c r="B44" i="1" l="1"/>
  <c r="D43" i="1"/>
  <c r="C43" i="1"/>
  <c r="B45" i="1" l="1"/>
  <c r="D44" i="1"/>
  <c r="C44" i="1"/>
  <c r="B46" i="1" l="1"/>
  <c r="D45" i="1"/>
  <c r="C45" i="1"/>
  <c r="B47" i="1" l="1"/>
  <c r="D46" i="1"/>
  <c r="C46" i="1"/>
  <c r="B48" i="1" l="1"/>
  <c r="D47" i="1"/>
  <c r="C47" i="1"/>
  <c r="B49" i="1" l="1"/>
  <c r="D48" i="1"/>
  <c r="C48" i="1"/>
  <c r="B50" i="1" l="1"/>
  <c r="D49" i="1"/>
  <c r="C49" i="1"/>
  <c r="B51" i="1" l="1"/>
  <c r="D50" i="1"/>
  <c r="C50" i="1"/>
  <c r="B52" i="1" l="1"/>
  <c r="D51" i="1"/>
  <c r="C51" i="1"/>
  <c r="B53" i="1" l="1"/>
  <c r="D52" i="1"/>
  <c r="C52" i="1"/>
  <c r="B54" i="1" l="1"/>
  <c r="D53" i="1"/>
  <c r="C53" i="1"/>
  <c r="B55" i="1" l="1"/>
  <c r="D54" i="1"/>
  <c r="C54" i="1"/>
  <c r="B56" i="1" l="1"/>
  <c r="D55" i="1"/>
  <c r="C55" i="1"/>
  <c r="B57" i="1" l="1"/>
  <c r="D56" i="1"/>
  <c r="C56" i="1"/>
  <c r="B58" i="1" l="1"/>
  <c r="D57" i="1"/>
  <c r="C57" i="1"/>
  <c r="B59" i="1" l="1"/>
  <c r="D58" i="1"/>
  <c r="C58" i="1"/>
  <c r="B60" i="1" l="1"/>
  <c r="D59" i="1"/>
  <c r="C59" i="1"/>
  <c r="B61" i="1" l="1"/>
  <c r="D60" i="1"/>
  <c r="C60" i="1"/>
  <c r="B62" i="1" l="1"/>
  <c r="D61" i="1"/>
  <c r="C61" i="1"/>
  <c r="B63" i="1" l="1"/>
  <c r="D62" i="1"/>
  <c r="C62" i="1"/>
  <c r="B64" i="1" l="1"/>
  <c r="D63" i="1"/>
  <c r="C63" i="1"/>
  <c r="B65" i="1" l="1"/>
  <c r="D64" i="1"/>
  <c r="C64" i="1"/>
  <c r="B66" i="1" l="1"/>
  <c r="D65" i="1"/>
  <c r="C65" i="1"/>
  <c r="B67" i="1" l="1"/>
  <c r="D66" i="1"/>
  <c r="C66" i="1"/>
  <c r="B68" i="1" l="1"/>
  <c r="D67" i="1"/>
  <c r="C67" i="1"/>
  <c r="B69" i="1" l="1"/>
  <c r="D68" i="1"/>
  <c r="C68" i="1"/>
  <c r="B70" i="1" l="1"/>
  <c r="D69" i="1"/>
  <c r="C69" i="1"/>
  <c r="B71" i="1" l="1"/>
  <c r="C70" i="1"/>
  <c r="D70" i="1"/>
  <c r="B72" i="1" l="1"/>
  <c r="D71" i="1"/>
  <c r="C71" i="1"/>
  <c r="B73" i="1" l="1"/>
  <c r="D72" i="1"/>
  <c r="C72" i="1"/>
  <c r="B74" i="1" l="1"/>
  <c r="D73" i="1"/>
  <c r="C73" i="1"/>
  <c r="B75" i="1" l="1"/>
  <c r="D74" i="1"/>
  <c r="C74" i="1"/>
  <c r="B76" i="1" l="1"/>
  <c r="D75" i="1"/>
  <c r="C75" i="1"/>
  <c r="B77" i="1" l="1"/>
  <c r="D76" i="1"/>
  <c r="C76" i="1"/>
  <c r="B78" i="1" l="1"/>
  <c r="D77" i="1"/>
  <c r="C77" i="1"/>
  <c r="B79" i="1" l="1"/>
  <c r="D78" i="1"/>
  <c r="C78" i="1"/>
  <c r="B80" i="1" l="1"/>
  <c r="D79" i="1"/>
  <c r="C79" i="1"/>
  <c r="B81" i="1" l="1"/>
  <c r="D80" i="1"/>
  <c r="C80" i="1"/>
  <c r="B82" i="1" l="1"/>
  <c r="D81" i="1"/>
  <c r="C81" i="1"/>
  <c r="B83" i="1" l="1"/>
  <c r="D82" i="1"/>
  <c r="C82" i="1"/>
  <c r="B84" i="1" l="1"/>
  <c r="D83" i="1"/>
  <c r="C83" i="1"/>
  <c r="B85" i="1" l="1"/>
  <c r="D84" i="1"/>
  <c r="C84" i="1"/>
  <c r="B86" i="1" l="1"/>
  <c r="D85" i="1"/>
  <c r="C85" i="1"/>
  <c r="B87" i="1" l="1"/>
  <c r="D86" i="1"/>
  <c r="C86" i="1"/>
  <c r="B88" i="1" l="1"/>
  <c r="D87" i="1"/>
  <c r="C87" i="1"/>
  <c r="B89" i="1" l="1"/>
  <c r="D88" i="1"/>
  <c r="C88" i="1"/>
  <c r="B90" i="1" l="1"/>
  <c r="D89" i="1"/>
  <c r="C89" i="1"/>
  <c r="B91" i="1" l="1"/>
  <c r="D90" i="1"/>
  <c r="C90" i="1"/>
  <c r="B92" i="1" l="1"/>
  <c r="D91" i="1"/>
  <c r="C91" i="1"/>
  <c r="B93" i="1" l="1"/>
  <c r="D92" i="1"/>
  <c r="C92" i="1"/>
  <c r="B94" i="1" l="1"/>
  <c r="D93" i="1"/>
  <c r="C93" i="1"/>
  <c r="B95" i="1" l="1"/>
  <c r="D94" i="1"/>
  <c r="C94" i="1"/>
  <c r="B96" i="1" l="1"/>
  <c r="D95" i="1"/>
  <c r="C95" i="1"/>
  <c r="B97" i="1" l="1"/>
  <c r="D96" i="1"/>
  <c r="C96" i="1"/>
  <c r="B98" i="1" l="1"/>
  <c r="D97" i="1"/>
  <c r="C97" i="1"/>
  <c r="B99" i="1" l="1"/>
  <c r="D98" i="1"/>
  <c r="C98" i="1"/>
  <c r="B100" i="1" l="1"/>
  <c r="D99" i="1"/>
  <c r="C99" i="1"/>
  <c r="B101" i="1" l="1"/>
  <c r="D100" i="1"/>
  <c r="C100" i="1"/>
  <c r="B102" i="1" l="1"/>
  <c r="D101" i="1"/>
  <c r="C101" i="1"/>
  <c r="B103" i="1" l="1"/>
  <c r="D102" i="1"/>
  <c r="C102" i="1"/>
  <c r="B104" i="1" l="1"/>
  <c r="D103" i="1"/>
  <c r="C103" i="1"/>
  <c r="B105" i="1" l="1"/>
  <c r="D104" i="1"/>
  <c r="C104" i="1"/>
  <c r="B106" i="1" l="1"/>
  <c r="D105" i="1"/>
  <c r="C105" i="1"/>
  <c r="B107" i="1" l="1"/>
  <c r="D106" i="1"/>
  <c r="C106" i="1"/>
  <c r="B108" i="1" l="1"/>
  <c r="D107" i="1"/>
  <c r="C107" i="1"/>
  <c r="B109" i="1" l="1"/>
  <c r="D108" i="1"/>
  <c r="C108" i="1"/>
  <c r="B110" i="1" l="1"/>
  <c r="D109" i="1"/>
  <c r="C109" i="1"/>
  <c r="B111" i="1" l="1"/>
  <c r="D110" i="1"/>
  <c r="C110" i="1"/>
  <c r="B112" i="1" l="1"/>
  <c r="D111" i="1"/>
  <c r="C111" i="1"/>
  <c r="B113" i="1" l="1"/>
  <c r="D112" i="1"/>
  <c r="C112" i="1"/>
  <c r="D113" i="1" l="1"/>
  <c r="C113" i="1"/>
</calcChain>
</file>

<file path=xl/sharedStrings.xml><?xml version="1.0" encoding="utf-8"?>
<sst xmlns="http://schemas.openxmlformats.org/spreadsheetml/2006/main" count="11" uniqueCount="11">
  <si>
    <t>PP</t>
  </si>
  <si>
    <t>OH</t>
  </si>
  <si>
    <t>Z-value</t>
  </si>
  <si>
    <t>Průměr</t>
  </si>
  <si>
    <t>Směr. Odch.</t>
  </si>
  <si>
    <t>Počet</t>
  </si>
  <si>
    <t>SKEW</t>
  </si>
  <si>
    <t>SIGNIFICANT</t>
  </si>
  <si>
    <t>Note:</t>
  </si>
  <si>
    <t>Typ grafu pro vizualizaci je "Bodový s rovnými spojnicemi a značkami". Na osu x je nutné vynést z-score a na osu y naměřená data (Z) a očekávané hodnoty dle normálního rozdělení (OH). Výsledek je v listu Graf1.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</si>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</sst>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57200322597353E-2"/>
          <c:y val="2.3448071489994053E-2"/>
          <c:w val="0.95827831177491074"/>
          <c:h val="0.92364385179499098"/>
        </c:manualLayout>
      </c:layout>
      <c:scatterChart>
        <c:scatterStyle val="smoothMarker"/>
        <c:varyColors val="0"/>
        <c:ser>
          <c:idx val="1"/>
          <c:order val="0"/>
          <c:tx>
            <c:v>"Naměřená data"</c:v>
          </c:tx>
          <c:xVal>
            <c:numRef>
              <c:f>'QQ-plot'!$D$2:$D$113</c:f>
              <c:numCache>
                <c:formatCode>0.00000</c:formatCode>
                <c:ptCount val="112"/>
                <c:pt idx="0">
                  <c:v>-2.6147770556013405</c:v>
                </c:pt>
                <c:pt idx="1">
                  <c:v>-2.2146264602144701</c:v>
                </c:pt>
                <c:pt idx="2">
                  <c:v>-2.0080040891184918</c:v>
                </c:pt>
                <c:pt idx="3">
                  <c:v>-1.8627318674216511</c:v>
                </c:pt>
                <c:pt idx="4">
                  <c:v>-1.7486175947720164</c:v>
                </c:pt>
                <c:pt idx="5">
                  <c:v>-1.6535730820197794</c:v>
                </c:pt>
                <c:pt idx="6">
                  <c:v>-1.5714789998654779</c:v>
                </c:pt>
                <c:pt idx="7">
                  <c:v>-1.4987882591005779</c:v>
                </c:pt>
                <c:pt idx="8">
                  <c:v>-1.4332524189550531</c:v>
                </c:pt>
                <c:pt idx="9">
                  <c:v>-1.3733522801988083</c:v>
                </c:pt>
                <c:pt idx="10">
                  <c:v>-1.3180108973035372</c:v>
                </c:pt>
                <c:pt idx="11">
                  <c:v>-1.2664356819959324</c:v>
                </c:pt>
                <c:pt idx="12">
                  <c:v>-1.2180254918000222</c:v>
                </c:pt>
                <c:pt idx="13">
                  <c:v>-1.1723129641292673</c:v>
                </c:pt>
                <c:pt idx="14">
                  <c:v>-1.128927138360341</c:v>
                </c:pt>
                <c:pt idx="15">
                  <c:v>-1.0875683388244406</c:v>
                </c:pt>
                <c:pt idx="16">
                  <c:v>-1.0479907749838682</c:v>
                </c:pt>
                <c:pt idx="17">
                  <c:v>-1.0099901692495796</c:v>
                </c:pt>
                <c:pt idx="18">
                  <c:v>-0.97339475870674164</c:v>
                </c:pt>
                <c:pt idx="19">
                  <c:v>-0.93805862000787577</c:v>
                </c:pt>
                <c:pt idx="20">
                  <c:v>-0.90385663046060249</c:v>
                </c:pt>
                <c:pt idx="21">
                  <c:v>-0.87068060473027475</c:v>
                </c:pt>
                <c:pt idx="22">
                  <c:v>-0.8384362913986565</c:v>
                </c:pt>
                <c:pt idx="23">
                  <c:v>-0.80704100854903615</c:v>
                </c:pt>
                <c:pt idx="24">
                  <c:v>-0.77642176114792827</c:v>
                </c:pt>
                <c:pt idx="25">
                  <c:v>-0.74651372644974845</c:v>
                </c:pt>
                <c:pt idx="26">
                  <c:v>-0.7172590238768809</c:v>
                </c:pt>
                <c:pt idx="27">
                  <c:v>-0.68860570719455017</c:v>
                </c:pt>
                <c:pt idx="28">
                  <c:v>-0.66050693212955203</c:v>
                </c:pt>
                <c:pt idx="29">
                  <c:v>-0.63292026373037902</c:v>
                </c:pt>
                <c:pt idx="30">
                  <c:v>-0.60580709597591254</c:v>
                </c:pt>
                <c:pt idx="31">
                  <c:v>-0.57913216225555586</c:v>
                </c:pt>
                <c:pt idx="32">
                  <c:v>-0.5528631199484364</c:v>
                </c:pt>
                <c:pt idx="33">
                  <c:v>-0.52697019583100591</c:v>
                </c:pt>
                <c:pt idx="34">
                  <c:v>-0.50142588172994518</c:v>
                </c:pt>
                <c:pt idx="35">
                  <c:v>-0.4762046719178441</c:v>
                </c:pt>
                <c:pt idx="36">
                  <c:v>-0.45128283537279346</c:v>
                </c:pt>
                <c:pt idx="37">
                  <c:v>-0.42663821729966428</c:v>
                </c:pt>
                <c:pt idx="38">
                  <c:v>-0.40225006532172491</c:v>
                </c:pt>
                <c:pt idx="39">
                  <c:v>-0.37809887655693841</c:v>
                </c:pt>
                <c:pt idx="40">
                  <c:v>-0.35416626243938504</c:v>
                </c:pt>
                <c:pt idx="41">
                  <c:v>-0.33043482866733553</c:v>
                </c:pt>
                <c:pt idx="42">
                  <c:v>-0.30688806808195768</c:v>
                </c:pt>
                <c:pt idx="43">
                  <c:v>-0.28351026462480294</c:v>
                </c:pt>
                <c:pt idx="44">
                  <c:v>-0.26028640680380305</c:v>
                </c:pt>
                <c:pt idx="45">
                  <c:v>-0.23720210932878685</c:v>
                </c:pt>
                <c:pt idx="46">
                  <c:v>-0.21424354176809424</c:v>
                </c:pt>
                <c:pt idx="47">
                  <c:v>-0.19139736323528611</c:v>
                </c:pt>
                <c:pt idx="48">
                  <c:v>-0.16865066224520858</c:v>
                </c:pt>
                <c:pt idx="49">
                  <c:v>-0.1459909009865166</c:v>
                </c:pt>
                <c:pt idx="50">
                  <c:v>-0.12340586334697901</c:v>
                </c:pt>
                <c:pt idx="51">
                  <c:v>-0.10088360610149041</c:v>
                </c:pt>
                <c:pt idx="52">
                  <c:v>-7.8412412733110948E-2</c:v>
                </c:pt>
                <c:pt idx="53">
                  <c:v>-5.5980749406556396E-2</c:v>
                </c:pt>
                <c:pt idx="54">
                  <c:v>-3.3577222652879761E-2</c:v>
                </c:pt>
                <c:pt idx="55">
                  <c:v>-1.1190538354804651E-2</c:v>
                </c:pt>
                <c:pt idx="56">
                  <c:v>1.1190538354807432E-2</c:v>
                </c:pt>
                <c:pt idx="57">
                  <c:v>3.3577222652882412E-2</c:v>
                </c:pt>
                <c:pt idx="58">
                  <c:v>5.5980749406558908E-2</c:v>
                </c:pt>
                <c:pt idx="59">
                  <c:v>7.8412412733113321E-2</c:v>
                </c:pt>
                <c:pt idx="60">
                  <c:v>0.10088360610149263</c:v>
                </c:pt>
                <c:pt idx="61">
                  <c:v>0.12340586334698113</c:v>
                </c:pt>
                <c:pt idx="62">
                  <c:v>0.14599090098651854</c:v>
                </c:pt>
                <c:pt idx="63">
                  <c:v>0.16865066224521041</c:v>
                </c:pt>
                <c:pt idx="64">
                  <c:v>0.1913973632352878</c:v>
                </c:pt>
                <c:pt idx="65">
                  <c:v>0.21424354176809582</c:v>
                </c:pt>
                <c:pt idx="66">
                  <c:v>0.23720210932878832</c:v>
                </c:pt>
                <c:pt idx="67">
                  <c:v>0.26028640680380438</c:v>
                </c:pt>
                <c:pt idx="68">
                  <c:v>0.28351026462480411</c:v>
                </c:pt>
                <c:pt idx="69">
                  <c:v>0.30688806808195868</c:v>
                </c:pt>
                <c:pt idx="70">
                  <c:v>0.33043482866733637</c:v>
                </c:pt>
                <c:pt idx="71">
                  <c:v>0.35416626243938587</c:v>
                </c:pt>
                <c:pt idx="72">
                  <c:v>0.37809887655693902</c:v>
                </c:pt>
                <c:pt idx="73">
                  <c:v>0.40225006532172536</c:v>
                </c:pt>
                <c:pt idx="74">
                  <c:v>0.42663821729966467</c:v>
                </c:pt>
                <c:pt idx="75">
                  <c:v>0.45128283537279357</c:v>
                </c:pt>
                <c:pt idx="76">
                  <c:v>0.4762046719178441</c:v>
                </c:pt>
                <c:pt idx="77">
                  <c:v>0.50142588172994507</c:v>
                </c:pt>
                <c:pt idx="78">
                  <c:v>0.52697019583100557</c:v>
                </c:pt>
                <c:pt idx="79">
                  <c:v>0.55286311994843595</c:v>
                </c:pt>
                <c:pt idx="80">
                  <c:v>0.57913216225555519</c:v>
                </c:pt>
                <c:pt idx="81">
                  <c:v>0.60580709597591176</c:v>
                </c:pt>
                <c:pt idx="82">
                  <c:v>0.63292026373037824</c:v>
                </c:pt>
                <c:pt idx="83">
                  <c:v>0.66050693212955114</c:v>
                </c:pt>
                <c:pt idx="84">
                  <c:v>0.68860570719454872</c:v>
                </c:pt>
                <c:pt idx="85">
                  <c:v>0.71725902387687979</c:v>
                </c:pt>
                <c:pt idx="86">
                  <c:v>0.74651372644974689</c:v>
                </c:pt>
                <c:pt idx="87">
                  <c:v>0.77642176114792638</c:v>
                </c:pt>
                <c:pt idx="88">
                  <c:v>0.80704100854903416</c:v>
                </c:pt>
                <c:pt idx="89">
                  <c:v>0.83843629139865405</c:v>
                </c:pt>
                <c:pt idx="90">
                  <c:v>0.87068060473027376</c:v>
                </c:pt>
                <c:pt idx="91">
                  <c:v>0.90385663046060127</c:v>
                </c:pt>
                <c:pt idx="92">
                  <c:v>0.93805862000787199</c:v>
                </c:pt>
                <c:pt idx="93">
                  <c:v>0.97339475870673942</c:v>
                </c:pt>
                <c:pt idx="94">
                  <c:v>1.0099901692495767</c:v>
                </c:pt>
                <c:pt idx="95">
                  <c:v>1.0479907749838653</c:v>
                </c:pt>
                <c:pt idx="96">
                  <c:v>1.087568338824437</c:v>
                </c:pt>
                <c:pt idx="97">
                  <c:v>1.1289271383603372</c:v>
                </c:pt>
                <c:pt idx="98">
                  <c:v>1.1723129641292631</c:v>
                </c:pt>
                <c:pt idx="99">
                  <c:v>1.2180254918000168</c:v>
                </c:pt>
                <c:pt idx="100">
                  <c:v>1.2664356819959275</c:v>
                </c:pt>
                <c:pt idx="101">
                  <c:v>1.3180108973035323</c:v>
                </c:pt>
                <c:pt idx="102">
                  <c:v>1.3733522801988038</c:v>
                </c:pt>
                <c:pt idx="103">
                  <c:v>1.4332524189550475</c:v>
                </c:pt>
                <c:pt idx="104">
                  <c:v>1.4987882591005703</c:v>
                </c:pt>
                <c:pt idx="105">
                  <c:v>1.571478999865469</c:v>
                </c:pt>
                <c:pt idx="106">
                  <c:v>1.6535730820197689</c:v>
                </c:pt>
                <c:pt idx="107">
                  <c:v>1.748617594772004</c:v>
                </c:pt>
                <c:pt idx="108">
                  <c:v>1.8627318674216353</c:v>
                </c:pt>
                <c:pt idx="109">
                  <c:v>2.0080040891184705</c:v>
                </c:pt>
                <c:pt idx="110">
                  <c:v>2.2146264602144368</c:v>
                </c:pt>
                <c:pt idx="111">
                  <c:v>2.6147770556012477</c:v>
                </c:pt>
              </c:numCache>
            </c:numRef>
          </c:xVal>
          <c:yVal>
            <c:numRef>
              <c:f>'QQ-plot'!$A$2:$A$113</c:f>
              <c:numCache>
                <c:formatCode>0.00</c:formatCode>
                <c:ptCount val="112"/>
                <c:pt idx="0">
                  <c:v>-9.1596090229999998</c:v>
                </c:pt>
                <c:pt idx="1">
                  <c:v>-4.8017697840000002</c:v>
                </c:pt>
                <c:pt idx="2">
                  <c:v>4.5304225349999996</c:v>
                </c:pt>
                <c:pt idx="3">
                  <c:v>4.6078947369999996</c:v>
                </c:pt>
                <c:pt idx="4">
                  <c:v>4.8939849620000002</c:v>
                </c:pt>
                <c:pt idx="5">
                  <c:v>5.0338235290000002</c:v>
                </c:pt>
                <c:pt idx="6">
                  <c:v>5.15</c:v>
                </c:pt>
                <c:pt idx="7">
                  <c:v>5.6814184399999998</c:v>
                </c:pt>
                <c:pt idx="8">
                  <c:v>5.733333333</c:v>
                </c:pt>
                <c:pt idx="9">
                  <c:v>6.0285714290000003</c:v>
                </c:pt>
                <c:pt idx="10">
                  <c:v>6.3575757580000003</c:v>
                </c:pt>
                <c:pt idx="11">
                  <c:v>6.6862595420000002</c:v>
                </c:pt>
                <c:pt idx="12">
                  <c:v>6.726714286</c:v>
                </c:pt>
                <c:pt idx="13">
                  <c:v>6.9974999999999996</c:v>
                </c:pt>
                <c:pt idx="14">
                  <c:v>7.0632352940000001</c:v>
                </c:pt>
                <c:pt idx="15">
                  <c:v>7.2604316549999997</c:v>
                </c:pt>
                <c:pt idx="16">
                  <c:v>7.3184397160000003</c:v>
                </c:pt>
                <c:pt idx="17">
                  <c:v>7.3678832119999997</c:v>
                </c:pt>
                <c:pt idx="18">
                  <c:v>7.703309859</c:v>
                </c:pt>
                <c:pt idx="19">
                  <c:v>7.8095588239999998</c:v>
                </c:pt>
                <c:pt idx="20">
                  <c:v>8.0068840580000007</c:v>
                </c:pt>
                <c:pt idx="21">
                  <c:v>8.0100709220000006</c:v>
                </c:pt>
                <c:pt idx="22">
                  <c:v>8.164129032</c:v>
                </c:pt>
                <c:pt idx="23">
                  <c:v>8.3294366199999903</c:v>
                </c:pt>
                <c:pt idx="24">
                  <c:v>8.3325757580000008</c:v>
                </c:pt>
                <c:pt idx="25">
                  <c:v>8.4492647059999904</c:v>
                </c:pt>
                <c:pt idx="26">
                  <c:v>8.4915972219999905</c:v>
                </c:pt>
                <c:pt idx="27">
                  <c:v>8.6022058819999998</c:v>
                </c:pt>
                <c:pt idx="28">
                  <c:v>8.7386861309999997</c:v>
                </c:pt>
                <c:pt idx="29">
                  <c:v>8.8115116279999999</c:v>
                </c:pt>
                <c:pt idx="30">
                  <c:v>8.8522058819999998</c:v>
                </c:pt>
                <c:pt idx="31">
                  <c:v>8.8522058819999998</c:v>
                </c:pt>
                <c:pt idx="32">
                  <c:v>8.8724137929999998</c:v>
                </c:pt>
                <c:pt idx="33">
                  <c:v>9.042142857</c:v>
                </c:pt>
                <c:pt idx="34">
                  <c:v>9.3175182480000007</c:v>
                </c:pt>
                <c:pt idx="35">
                  <c:v>9.3505194809999903</c:v>
                </c:pt>
                <c:pt idx="36">
                  <c:v>9.4581560279999906</c:v>
                </c:pt>
                <c:pt idx="37">
                  <c:v>9.4606999999999903</c:v>
                </c:pt>
                <c:pt idx="38">
                  <c:v>9.5</c:v>
                </c:pt>
                <c:pt idx="39">
                  <c:v>9.5122302160000007</c:v>
                </c:pt>
                <c:pt idx="40">
                  <c:v>9.6130303030000004</c:v>
                </c:pt>
                <c:pt idx="41">
                  <c:v>9.7690909090000009</c:v>
                </c:pt>
                <c:pt idx="42">
                  <c:v>9.7890999999999995</c:v>
                </c:pt>
                <c:pt idx="43">
                  <c:v>9.8026548669999904</c:v>
                </c:pt>
                <c:pt idx="44">
                  <c:v>10.06463415</c:v>
                </c:pt>
                <c:pt idx="45">
                  <c:v>10.06463415</c:v>
                </c:pt>
                <c:pt idx="46">
                  <c:v>10.074966440000001</c:v>
                </c:pt>
                <c:pt idx="47">
                  <c:v>10.07892857</c:v>
                </c:pt>
                <c:pt idx="48">
                  <c:v>10.10373134</c:v>
                </c:pt>
                <c:pt idx="49">
                  <c:v>10.161773050000001</c:v>
                </c:pt>
                <c:pt idx="50">
                  <c:v>10.2044117599999</c:v>
                </c:pt>
                <c:pt idx="51">
                  <c:v>10.23814286</c:v>
                </c:pt>
                <c:pt idx="52">
                  <c:v>10.35111111</c:v>
                </c:pt>
                <c:pt idx="53">
                  <c:v>10.5</c:v>
                </c:pt>
                <c:pt idx="54">
                  <c:v>10.50702899</c:v>
                </c:pt>
                <c:pt idx="55">
                  <c:v>10.5167968799999</c:v>
                </c:pt>
                <c:pt idx="56">
                  <c:v>10.56397059</c:v>
                </c:pt>
                <c:pt idx="57">
                  <c:v>10.57018182</c:v>
                </c:pt>
                <c:pt idx="58">
                  <c:v>10.611153850000001</c:v>
                </c:pt>
                <c:pt idx="59">
                  <c:v>10.61383459</c:v>
                </c:pt>
                <c:pt idx="60">
                  <c:v>10.644594590000001</c:v>
                </c:pt>
                <c:pt idx="61">
                  <c:v>10.69230769</c:v>
                </c:pt>
                <c:pt idx="62">
                  <c:v>10.70814815</c:v>
                </c:pt>
                <c:pt idx="63">
                  <c:v>10.72649573</c:v>
                </c:pt>
                <c:pt idx="64">
                  <c:v>10.7878014199999</c:v>
                </c:pt>
                <c:pt idx="65">
                  <c:v>10.90223881</c:v>
                </c:pt>
                <c:pt idx="66">
                  <c:v>10.93671533</c:v>
                </c:pt>
                <c:pt idx="67">
                  <c:v>10.976800000000001</c:v>
                </c:pt>
                <c:pt idx="68">
                  <c:v>11.03368852</c:v>
                </c:pt>
                <c:pt idx="69">
                  <c:v>11.11727273</c:v>
                </c:pt>
                <c:pt idx="70">
                  <c:v>11.2033812899999</c:v>
                </c:pt>
                <c:pt idx="71">
                  <c:v>11.25220588</c:v>
                </c:pt>
                <c:pt idx="72">
                  <c:v>11.289112360000001</c:v>
                </c:pt>
                <c:pt idx="73">
                  <c:v>11.42609929</c:v>
                </c:pt>
                <c:pt idx="74">
                  <c:v>11.474676260000001</c:v>
                </c:pt>
                <c:pt idx="75">
                  <c:v>11.48636364</c:v>
                </c:pt>
                <c:pt idx="76">
                  <c:v>11.5365625</c:v>
                </c:pt>
                <c:pt idx="77">
                  <c:v>11.60458015</c:v>
                </c:pt>
                <c:pt idx="78">
                  <c:v>11.6578195499999</c:v>
                </c:pt>
                <c:pt idx="79">
                  <c:v>11.6786764699999</c:v>
                </c:pt>
                <c:pt idx="80">
                  <c:v>11.7253731299999</c:v>
                </c:pt>
                <c:pt idx="81">
                  <c:v>11.7926666699999</c:v>
                </c:pt>
                <c:pt idx="82">
                  <c:v>11.858518520000001</c:v>
                </c:pt>
                <c:pt idx="83">
                  <c:v>11.864285710000001</c:v>
                </c:pt>
                <c:pt idx="84">
                  <c:v>11.90595238</c:v>
                </c:pt>
                <c:pt idx="85">
                  <c:v>11.9259542</c:v>
                </c:pt>
                <c:pt idx="86">
                  <c:v>11.9622641499999</c:v>
                </c:pt>
                <c:pt idx="87">
                  <c:v>11.97021277</c:v>
                </c:pt>
                <c:pt idx="88">
                  <c:v>11.98762887</c:v>
                </c:pt>
                <c:pt idx="89">
                  <c:v>12.04489362</c:v>
                </c:pt>
                <c:pt idx="90">
                  <c:v>12.08386861</c:v>
                </c:pt>
                <c:pt idx="91">
                  <c:v>12.12870229</c:v>
                </c:pt>
                <c:pt idx="92">
                  <c:v>12.14671429</c:v>
                </c:pt>
                <c:pt idx="93">
                  <c:v>12.19111111</c:v>
                </c:pt>
                <c:pt idx="94">
                  <c:v>12.25080292</c:v>
                </c:pt>
                <c:pt idx="95">
                  <c:v>12.342968750000001</c:v>
                </c:pt>
                <c:pt idx="96">
                  <c:v>12.3562963</c:v>
                </c:pt>
                <c:pt idx="97">
                  <c:v>12.48248175</c:v>
                </c:pt>
                <c:pt idx="98">
                  <c:v>12.52792857</c:v>
                </c:pt>
                <c:pt idx="99">
                  <c:v>12.57426471</c:v>
                </c:pt>
                <c:pt idx="100">
                  <c:v>12.6350365</c:v>
                </c:pt>
                <c:pt idx="101">
                  <c:v>12.6484507</c:v>
                </c:pt>
                <c:pt idx="102">
                  <c:v>12.80978417</c:v>
                </c:pt>
                <c:pt idx="103">
                  <c:v>12.9641666699999</c:v>
                </c:pt>
                <c:pt idx="104">
                  <c:v>13.6719863</c:v>
                </c:pt>
                <c:pt idx="105">
                  <c:v>13.74293548</c:v>
                </c:pt>
                <c:pt idx="106">
                  <c:v>13.84709677</c:v>
                </c:pt>
                <c:pt idx="107">
                  <c:v>14.0248062</c:v>
                </c:pt>
                <c:pt idx="108">
                  <c:v>14.19294964</c:v>
                </c:pt>
                <c:pt idx="109">
                  <c:v>14.205555560000001</c:v>
                </c:pt>
                <c:pt idx="110">
                  <c:v>14.30117647</c:v>
                </c:pt>
                <c:pt idx="111">
                  <c:v>15.2177305</c:v>
                </c:pt>
              </c:numCache>
            </c:numRef>
          </c:yVal>
          <c:smooth val="1"/>
        </c:ser>
        <c:ser>
          <c:idx val="0"/>
          <c:order val="1"/>
          <c:tx>
            <c:v>"Očekávaná data"</c:v>
          </c:tx>
          <c:xVal>
            <c:numRef>
              <c:f>'QQ-plot'!$D$2:$D$113</c:f>
              <c:numCache>
                <c:formatCode>0.00000</c:formatCode>
                <c:ptCount val="112"/>
                <c:pt idx="0">
                  <c:v>-2.6147770556013405</c:v>
                </c:pt>
                <c:pt idx="1">
                  <c:v>-2.2146264602144701</c:v>
                </c:pt>
                <c:pt idx="2">
                  <c:v>-2.0080040891184918</c:v>
                </c:pt>
                <c:pt idx="3">
                  <c:v>-1.8627318674216511</c:v>
                </c:pt>
                <c:pt idx="4">
                  <c:v>-1.7486175947720164</c:v>
                </c:pt>
                <c:pt idx="5">
                  <c:v>-1.6535730820197794</c:v>
                </c:pt>
                <c:pt idx="6">
                  <c:v>-1.5714789998654779</c:v>
                </c:pt>
                <c:pt idx="7">
                  <c:v>-1.4987882591005779</c:v>
                </c:pt>
                <c:pt idx="8">
                  <c:v>-1.4332524189550531</c:v>
                </c:pt>
                <c:pt idx="9">
                  <c:v>-1.3733522801988083</c:v>
                </c:pt>
                <c:pt idx="10">
                  <c:v>-1.3180108973035372</c:v>
                </c:pt>
                <c:pt idx="11">
                  <c:v>-1.2664356819959324</c:v>
                </c:pt>
                <c:pt idx="12">
                  <c:v>-1.2180254918000222</c:v>
                </c:pt>
                <c:pt idx="13">
                  <c:v>-1.1723129641292673</c:v>
                </c:pt>
                <c:pt idx="14">
                  <c:v>-1.128927138360341</c:v>
                </c:pt>
                <c:pt idx="15">
                  <c:v>-1.0875683388244406</c:v>
                </c:pt>
                <c:pt idx="16">
                  <c:v>-1.0479907749838682</c:v>
                </c:pt>
                <c:pt idx="17">
                  <c:v>-1.0099901692495796</c:v>
                </c:pt>
                <c:pt idx="18">
                  <c:v>-0.97339475870674164</c:v>
                </c:pt>
                <c:pt idx="19">
                  <c:v>-0.93805862000787577</c:v>
                </c:pt>
                <c:pt idx="20">
                  <c:v>-0.90385663046060249</c:v>
                </c:pt>
                <c:pt idx="21">
                  <c:v>-0.87068060473027475</c:v>
                </c:pt>
                <c:pt idx="22">
                  <c:v>-0.8384362913986565</c:v>
                </c:pt>
                <c:pt idx="23">
                  <c:v>-0.80704100854903615</c:v>
                </c:pt>
                <c:pt idx="24">
                  <c:v>-0.77642176114792827</c:v>
                </c:pt>
                <c:pt idx="25">
                  <c:v>-0.74651372644974845</c:v>
                </c:pt>
                <c:pt idx="26">
                  <c:v>-0.7172590238768809</c:v>
                </c:pt>
                <c:pt idx="27">
                  <c:v>-0.68860570719455017</c:v>
                </c:pt>
                <c:pt idx="28">
                  <c:v>-0.66050693212955203</c:v>
                </c:pt>
                <c:pt idx="29">
                  <c:v>-0.63292026373037902</c:v>
                </c:pt>
                <c:pt idx="30">
                  <c:v>-0.60580709597591254</c:v>
                </c:pt>
                <c:pt idx="31">
                  <c:v>-0.57913216225555586</c:v>
                </c:pt>
                <c:pt idx="32">
                  <c:v>-0.5528631199484364</c:v>
                </c:pt>
                <c:pt idx="33">
                  <c:v>-0.52697019583100591</c:v>
                </c:pt>
                <c:pt idx="34">
                  <c:v>-0.50142588172994518</c:v>
                </c:pt>
                <c:pt idx="35">
                  <c:v>-0.4762046719178441</c:v>
                </c:pt>
                <c:pt idx="36">
                  <c:v>-0.45128283537279346</c:v>
                </c:pt>
                <c:pt idx="37">
                  <c:v>-0.42663821729966428</c:v>
                </c:pt>
                <c:pt idx="38">
                  <c:v>-0.40225006532172491</c:v>
                </c:pt>
                <c:pt idx="39">
                  <c:v>-0.37809887655693841</c:v>
                </c:pt>
                <c:pt idx="40">
                  <c:v>-0.35416626243938504</c:v>
                </c:pt>
                <c:pt idx="41">
                  <c:v>-0.33043482866733553</c:v>
                </c:pt>
                <c:pt idx="42">
                  <c:v>-0.30688806808195768</c:v>
                </c:pt>
                <c:pt idx="43">
                  <c:v>-0.28351026462480294</c:v>
                </c:pt>
                <c:pt idx="44">
                  <c:v>-0.26028640680380305</c:v>
                </c:pt>
                <c:pt idx="45">
                  <c:v>-0.23720210932878685</c:v>
                </c:pt>
                <c:pt idx="46">
                  <c:v>-0.21424354176809424</c:v>
                </c:pt>
                <c:pt idx="47">
                  <c:v>-0.19139736323528611</c:v>
                </c:pt>
                <c:pt idx="48">
                  <c:v>-0.16865066224520858</c:v>
                </c:pt>
                <c:pt idx="49">
                  <c:v>-0.1459909009865166</c:v>
                </c:pt>
                <c:pt idx="50">
                  <c:v>-0.12340586334697901</c:v>
                </c:pt>
                <c:pt idx="51">
                  <c:v>-0.10088360610149041</c:v>
                </c:pt>
                <c:pt idx="52">
                  <c:v>-7.8412412733110948E-2</c:v>
                </c:pt>
                <c:pt idx="53">
                  <c:v>-5.5980749406556396E-2</c:v>
                </c:pt>
                <c:pt idx="54">
                  <c:v>-3.3577222652879761E-2</c:v>
                </c:pt>
                <c:pt idx="55">
                  <c:v>-1.1190538354804651E-2</c:v>
                </c:pt>
                <c:pt idx="56">
                  <c:v>1.1190538354807432E-2</c:v>
                </c:pt>
                <c:pt idx="57">
                  <c:v>3.3577222652882412E-2</c:v>
                </c:pt>
                <c:pt idx="58">
                  <c:v>5.5980749406558908E-2</c:v>
                </c:pt>
                <c:pt idx="59">
                  <c:v>7.8412412733113321E-2</c:v>
                </c:pt>
                <c:pt idx="60">
                  <c:v>0.10088360610149263</c:v>
                </c:pt>
                <c:pt idx="61">
                  <c:v>0.12340586334698113</c:v>
                </c:pt>
                <c:pt idx="62">
                  <c:v>0.14599090098651854</c:v>
                </c:pt>
                <c:pt idx="63">
                  <c:v>0.16865066224521041</c:v>
                </c:pt>
                <c:pt idx="64">
                  <c:v>0.1913973632352878</c:v>
                </c:pt>
                <c:pt idx="65">
                  <c:v>0.21424354176809582</c:v>
                </c:pt>
                <c:pt idx="66">
                  <c:v>0.23720210932878832</c:v>
                </c:pt>
                <c:pt idx="67">
                  <c:v>0.26028640680380438</c:v>
                </c:pt>
                <c:pt idx="68">
                  <c:v>0.28351026462480411</c:v>
                </c:pt>
                <c:pt idx="69">
                  <c:v>0.30688806808195868</c:v>
                </c:pt>
                <c:pt idx="70">
                  <c:v>0.33043482866733637</c:v>
                </c:pt>
                <c:pt idx="71">
                  <c:v>0.35416626243938587</c:v>
                </c:pt>
                <c:pt idx="72">
                  <c:v>0.37809887655693902</c:v>
                </c:pt>
                <c:pt idx="73">
                  <c:v>0.40225006532172536</c:v>
                </c:pt>
                <c:pt idx="74">
                  <c:v>0.42663821729966467</c:v>
                </c:pt>
                <c:pt idx="75">
                  <c:v>0.45128283537279357</c:v>
                </c:pt>
                <c:pt idx="76">
                  <c:v>0.4762046719178441</c:v>
                </c:pt>
                <c:pt idx="77">
                  <c:v>0.50142588172994507</c:v>
                </c:pt>
                <c:pt idx="78">
                  <c:v>0.52697019583100557</c:v>
                </c:pt>
                <c:pt idx="79">
                  <c:v>0.55286311994843595</c:v>
                </c:pt>
                <c:pt idx="80">
                  <c:v>0.57913216225555519</c:v>
                </c:pt>
                <c:pt idx="81">
                  <c:v>0.60580709597591176</c:v>
                </c:pt>
                <c:pt idx="82">
                  <c:v>0.63292026373037824</c:v>
                </c:pt>
                <c:pt idx="83">
                  <c:v>0.66050693212955114</c:v>
                </c:pt>
                <c:pt idx="84">
                  <c:v>0.68860570719454872</c:v>
                </c:pt>
                <c:pt idx="85">
                  <c:v>0.71725902387687979</c:v>
                </c:pt>
                <c:pt idx="86">
                  <c:v>0.74651372644974689</c:v>
                </c:pt>
                <c:pt idx="87">
                  <c:v>0.77642176114792638</c:v>
                </c:pt>
                <c:pt idx="88">
                  <c:v>0.80704100854903416</c:v>
                </c:pt>
                <c:pt idx="89">
                  <c:v>0.83843629139865405</c:v>
                </c:pt>
                <c:pt idx="90">
                  <c:v>0.87068060473027376</c:v>
                </c:pt>
                <c:pt idx="91">
                  <c:v>0.90385663046060127</c:v>
                </c:pt>
                <c:pt idx="92">
                  <c:v>0.93805862000787199</c:v>
                </c:pt>
                <c:pt idx="93">
                  <c:v>0.97339475870673942</c:v>
                </c:pt>
                <c:pt idx="94">
                  <c:v>1.0099901692495767</c:v>
                </c:pt>
                <c:pt idx="95">
                  <c:v>1.0479907749838653</c:v>
                </c:pt>
                <c:pt idx="96">
                  <c:v>1.087568338824437</c:v>
                </c:pt>
                <c:pt idx="97">
                  <c:v>1.1289271383603372</c:v>
                </c:pt>
                <c:pt idx="98">
                  <c:v>1.1723129641292631</c:v>
                </c:pt>
                <c:pt idx="99">
                  <c:v>1.2180254918000168</c:v>
                </c:pt>
                <c:pt idx="100">
                  <c:v>1.2664356819959275</c:v>
                </c:pt>
                <c:pt idx="101">
                  <c:v>1.3180108973035323</c:v>
                </c:pt>
                <c:pt idx="102">
                  <c:v>1.3733522801988038</c:v>
                </c:pt>
                <c:pt idx="103">
                  <c:v>1.4332524189550475</c:v>
                </c:pt>
                <c:pt idx="104">
                  <c:v>1.4987882591005703</c:v>
                </c:pt>
                <c:pt idx="105">
                  <c:v>1.571478999865469</c:v>
                </c:pt>
                <c:pt idx="106">
                  <c:v>1.6535730820197689</c:v>
                </c:pt>
                <c:pt idx="107">
                  <c:v>1.748617594772004</c:v>
                </c:pt>
                <c:pt idx="108">
                  <c:v>1.8627318674216353</c:v>
                </c:pt>
                <c:pt idx="109">
                  <c:v>2.0080040891184705</c:v>
                </c:pt>
                <c:pt idx="110">
                  <c:v>2.2146264602144368</c:v>
                </c:pt>
                <c:pt idx="111">
                  <c:v>2.6147770556012477</c:v>
                </c:pt>
              </c:numCache>
            </c:numRef>
          </c:xVal>
          <c:yVal>
            <c:numRef>
              <c:f>'QQ-plot'!$C$2:$C$113</c:f>
              <c:numCache>
                <c:formatCode>0.00000</c:formatCode>
                <c:ptCount val="112"/>
                <c:pt idx="0">
                  <c:v>1.4118671662495998</c:v>
                </c:pt>
                <c:pt idx="1">
                  <c:v>2.7109283848914929</c:v>
                </c:pt>
                <c:pt idx="2">
                  <c:v>3.3817136149749611</c:v>
                </c:pt>
                <c:pt idx="3">
                  <c:v>3.853329830289745</c:v>
                </c:pt>
                <c:pt idx="4">
                  <c:v>4.2237939200641108</c:v>
                </c:pt>
                <c:pt idx="5">
                  <c:v>4.5323493539046495</c:v>
                </c:pt>
                <c:pt idx="6">
                  <c:v>4.7988621109419061</c:v>
                </c:pt>
                <c:pt idx="7">
                  <c:v>5.0348475708429143</c:v>
                </c:pt>
                <c:pt idx="8">
                  <c:v>5.2476051409818671</c:v>
                </c:pt>
                <c:pt idx="9">
                  <c:v>5.4420667965350074</c:v>
                </c:pt>
                <c:pt idx="10">
                  <c:v>5.6217287666384195</c:v>
                </c:pt>
                <c:pt idx="11">
                  <c:v>5.7891641342765441</c:v>
                </c:pt>
                <c:pt idx="12">
                  <c:v>5.9463244669002755</c:v>
                </c:pt>
                <c:pt idx="13">
                  <c:v>6.0947270248066552</c:v>
                </c:pt>
                <c:pt idx="14">
                  <c:v>6.2355761059898924</c:v>
                </c:pt>
                <c:pt idx="15">
                  <c:v>6.3698445867720537</c:v>
                </c:pt>
                <c:pt idx="16">
                  <c:v>6.4983304091257708</c:v>
                </c:pt>
                <c:pt idx="17">
                  <c:v>6.6216967461084462</c:v>
                </c:pt>
                <c:pt idx="18">
                  <c:v>6.7405012141375824</c:v>
                </c:pt>
                <c:pt idx="19">
                  <c:v>6.8552175432632891</c:v>
                </c:pt>
                <c:pt idx="20">
                  <c:v>6.9662519356482413</c:v>
                </c:pt>
                <c:pt idx="21">
                  <c:v>7.0739556074952539</c:v>
                </c:pt>
                <c:pt idx="22">
                  <c:v>7.1786345395117017</c:v>
                </c:pt>
                <c:pt idx="23">
                  <c:v>7.2805571528188331</c:v>
                </c:pt>
                <c:pt idx="24">
                  <c:v>7.3799604207418135</c:v>
                </c:pt>
                <c:pt idx="25">
                  <c:v>7.4770547858386305</c:v>
                </c:pt>
                <c:pt idx="26">
                  <c:v>7.5720281533993425</c:v>
                </c:pt>
                <c:pt idx="27">
                  <c:v>7.665049163280619</c:v>
                </c:pt>
                <c:pt idx="28">
                  <c:v>7.7562698921739255</c:v>
                </c:pt>
                <c:pt idx="29">
                  <c:v>7.8458281022129537</c:v>
                </c:pt>
                <c:pt idx="30">
                  <c:v>7.9338491251738379</c:v>
                </c:pt>
                <c:pt idx="31">
                  <c:v>8.0204474516675326</c:v>
                </c:pt>
                <c:pt idx="32">
                  <c:v>8.105728079774682</c:v>
                </c:pt>
                <c:pt idx="33">
                  <c:v>8.1897876662053122</c:v>
                </c:pt>
                <c:pt idx="34">
                  <c:v>8.2727155143406197</c:v>
                </c:pt>
                <c:pt idx="35">
                  <c:v>8.3545944267597161</c:v>
                </c:pt>
                <c:pt idx="36">
                  <c:v>8.435501444583112</c:v>
                </c:pt>
                <c:pt idx="37">
                  <c:v>8.5155084918201425</c:v>
                </c:pt>
                <c:pt idx="38">
                  <c:v>8.5946829396258622</c:v>
                </c:pt>
                <c:pt idx="39">
                  <c:v>8.6730881027572604</c:v>
                </c:pt>
                <c:pt idx="40">
                  <c:v>8.7507836784211595</c:v>
                </c:pt>
                <c:pt idx="41">
                  <c:v>8.8278261360144885</c:v>
                </c:pt>
                <c:pt idx="42">
                  <c:v>8.9042690648861456</c:v>
                </c:pt>
                <c:pt idx="43">
                  <c:v>8.980163486132378</c:v>
                </c:pt>
                <c:pt idx="44">
                  <c:v>9.0555581335234336</c:v>
                </c:pt>
                <c:pt idx="45">
                  <c:v>9.1304997079084327</c:v>
                </c:pt>
                <c:pt idx="46">
                  <c:v>9.205033108826731</c:v>
                </c:pt>
                <c:pt idx="47">
                  <c:v>9.2792016465430045</c:v>
                </c:pt>
                <c:pt idx="48">
                  <c:v>9.3530472373003644</c:v>
                </c:pt>
                <c:pt idx="49">
                  <c:v>9.4266105842357621</c:v>
                </c:pt>
                <c:pt idx="50">
                  <c:v>9.4999313461122377</c:v>
                </c:pt>
                <c:pt idx="51">
                  <c:v>9.5730482957836589</c:v>
                </c:pt>
                <c:pt idx="52">
                  <c:v>9.6459994701115193</c:v>
                </c:pt>
                <c:pt idx="53">
                  <c:v>9.7188223128939608</c:v>
                </c:pt>
                <c:pt idx="54">
                  <c:v>9.7915538122395258</c:v>
                </c:pt>
                <c:pt idx="55">
                  <c:v>9.8642306337184298</c:v>
                </c:pt>
                <c:pt idx="56">
                  <c:v>9.9368892505494166</c:v>
                </c:pt>
                <c:pt idx="57">
                  <c:v>10.009566072028321</c:v>
                </c:pt>
                <c:pt idx="58">
                  <c:v>10.082297571373886</c:v>
                </c:pt>
                <c:pt idx="59">
                  <c:v>10.155120414156327</c:v>
                </c:pt>
                <c:pt idx="60">
                  <c:v>10.228071588484186</c:v>
                </c:pt>
                <c:pt idx="61">
                  <c:v>10.301188538155605</c:v>
                </c:pt>
                <c:pt idx="62">
                  <c:v>10.374509300032081</c:v>
                </c:pt>
                <c:pt idx="63">
                  <c:v>10.44807264696748</c:v>
                </c:pt>
                <c:pt idx="64">
                  <c:v>10.52191823772484</c:v>
                </c:pt>
                <c:pt idx="65">
                  <c:v>10.596086775441112</c:v>
                </c:pt>
                <c:pt idx="66">
                  <c:v>10.67062017635941</c:v>
                </c:pt>
                <c:pt idx="67">
                  <c:v>10.745561750744407</c:v>
                </c:pt>
                <c:pt idx="68">
                  <c:v>10.820956398135463</c:v>
                </c:pt>
                <c:pt idx="69">
                  <c:v>10.896850819381696</c:v>
                </c:pt>
                <c:pt idx="70">
                  <c:v>10.973293748253353</c:v>
                </c:pt>
                <c:pt idx="71">
                  <c:v>11.05033620584668</c:v>
                </c:pt>
                <c:pt idx="72">
                  <c:v>11.128031781510579</c:v>
                </c:pt>
                <c:pt idx="73">
                  <c:v>11.206436944641977</c:v>
                </c:pt>
                <c:pt idx="74">
                  <c:v>11.285611392447697</c:v>
                </c:pt>
                <c:pt idx="75">
                  <c:v>11.365618439684727</c:v>
                </c:pt>
                <c:pt idx="76">
                  <c:v>11.446525457508121</c:v>
                </c:pt>
                <c:pt idx="77">
                  <c:v>11.528404369927216</c:v>
                </c:pt>
                <c:pt idx="78">
                  <c:v>11.611332218062524</c:v>
                </c:pt>
                <c:pt idx="79">
                  <c:v>11.695391804493156</c:v>
                </c:pt>
                <c:pt idx="80">
                  <c:v>11.780672432600303</c:v>
                </c:pt>
                <c:pt idx="81">
                  <c:v>11.867270759093996</c:v>
                </c:pt>
                <c:pt idx="82">
                  <c:v>11.955291782054882</c:v>
                </c:pt>
                <c:pt idx="83">
                  <c:v>12.044849992093908</c:v>
                </c:pt>
                <c:pt idx="84">
                  <c:v>12.136070720987213</c:v>
                </c:pt>
                <c:pt idx="85">
                  <c:v>12.229091730868491</c:v>
                </c:pt>
                <c:pt idx="86">
                  <c:v>12.324065098429202</c:v>
                </c:pt>
                <c:pt idx="87">
                  <c:v>12.421159463526019</c:v>
                </c:pt>
                <c:pt idx="88">
                  <c:v>12.520562731448997</c:v>
                </c:pt>
                <c:pt idx="89">
                  <c:v>12.622485344756129</c:v>
                </c:pt>
                <c:pt idx="90">
                  <c:v>12.72716427677258</c:v>
                </c:pt>
                <c:pt idx="91">
                  <c:v>12.834867948619593</c:v>
                </c:pt>
                <c:pt idx="92">
                  <c:v>12.945902341004537</c:v>
                </c:pt>
                <c:pt idx="93">
                  <c:v>13.060618670130248</c:v>
                </c:pt>
                <c:pt idx="94">
                  <c:v>13.179423138159382</c:v>
                </c:pt>
                <c:pt idx="95">
                  <c:v>13.302789475142058</c:v>
                </c:pt>
                <c:pt idx="96">
                  <c:v>13.431275297495771</c:v>
                </c:pt>
                <c:pt idx="97">
                  <c:v>13.565543778277933</c:v>
                </c:pt>
                <c:pt idx="98">
                  <c:v>13.706392859461168</c:v>
                </c:pt>
                <c:pt idx="99">
                  <c:v>13.854795417367544</c:v>
                </c:pt>
                <c:pt idx="100">
                  <c:v>14.011955749991277</c:v>
                </c:pt>
                <c:pt idx="101">
                  <c:v>14.179391117629402</c:v>
                </c:pt>
                <c:pt idx="102">
                  <c:v>14.359053087732814</c:v>
                </c:pt>
                <c:pt idx="103">
                  <c:v>14.553514743285952</c:v>
                </c:pt>
                <c:pt idx="104">
                  <c:v>14.766272313424899</c:v>
                </c:pt>
                <c:pt idx="105">
                  <c:v>15.002257773325901</c:v>
                </c:pt>
                <c:pt idx="106">
                  <c:v>15.268770530363154</c:v>
                </c:pt>
                <c:pt idx="107">
                  <c:v>15.577325964203688</c:v>
                </c:pt>
                <c:pt idx="108">
                  <c:v>15.947790053978043</c:v>
                </c:pt>
                <c:pt idx="109">
                  <c:v>16.419406269292807</c:v>
                </c:pt>
                <c:pt idx="110">
                  <c:v>17.090191499376235</c:v>
                </c:pt>
                <c:pt idx="111">
                  <c:v>18.389252718017936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4223824"/>
        <c:axId val="2014230352"/>
      </c:scatterChart>
      <c:valAx>
        <c:axId val="2014223824"/>
        <c:scaling>
          <c:orientation val="minMax"/>
        </c:scaling>
        <c:delete val="0"/>
        <c:axPos val="b"/>
        <c:majorGridlines/>
        <c:numFmt formatCode="0.00000" sourceLinked="1"/>
        <c:majorTickMark val="out"/>
        <c:minorTickMark val="none"/>
        <c:tickLblPos val="nextTo"/>
        <c:crossAx val="2014230352"/>
        <c:crosses val="autoZero"/>
        <c:crossBetween val="midCat"/>
        <c:majorUnit val="0.5"/>
      </c:valAx>
      <c:valAx>
        <c:axId val="2014230352"/>
        <c:scaling>
          <c:orientation val="minMax"/>
          <c:max val="20"/>
          <c:min val="-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14223824"/>
        <c:crosses val="autoZero"/>
        <c:crossBetween val="midCat"/>
        <c:majorUnit val="2"/>
        <c:minorUnit val="1"/>
      </c:valAx>
    </c:plotArea>
    <c:legend>
      <c:legendPos val="r"/>
      <c:layout>
        <c:manualLayout>
          <c:xMode val="edge"/>
          <c:yMode val="edge"/>
          <c:x val="4.0741024081122929E-2"/>
          <c:y val="4.7865482483790689E-2"/>
          <c:w val="0.1405166972924988"/>
          <c:h val="7.638076001605088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338" cy="601188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abSelected="1" workbookViewId="0">
      <selection activeCell="C3" sqref="C3"/>
    </sheetView>
  </sheetViews>
  <sheetFormatPr defaultRowHeight="15" x14ac:dyDescent="0.25"/>
  <cols>
    <col min="1" max="1" width="14.28515625" style="1" customWidth="1"/>
    <col min="2" max="4" width="14.28515625" customWidth="1"/>
    <col min="6" max="7" width="13.85546875" customWidth="1"/>
  </cols>
  <sheetData>
    <row r="1" spans="1:11" x14ac:dyDescent="0.25">
      <c r="A1" s="2" t="s">
        <v>10</v>
      </c>
      <c r="B1" s="3" t="s">
        <v>0</v>
      </c>
      <c r="C1" s="3" t="s">
        <v>1</v>
      </c>
      <c r="D1" s="3" t="s">
        <v>2</v>
      </c>
      <c r="E1" s="3"/>
    </row>
    <row r="2" spans="1:11" x14ac:dyDescent="0.25">
      <c r="A2" s="8">
        <v>-9.1596090229999998</v>
      </c>
      <c r="B2" s="5">
        <f>1/(2*F10)</f>
        <v>4.464285714285714E-3</v>
      </c>
      <c r="C2" s="5">
        <f>NORMINV(B2,$F$8,$F$9)</f>
        <v>1.4118671662495998</v>
      </c>
      <c r="D2" s="5">
        <f>NORMSINV(B2)</f>
        <v>-2.6147770556013405</v>
      </c>
      <c r="F2" t="s">
        <v>8</v>
      </c>
    </row>
    <row r="3" spans="1:11" ht="15" customHeight="1" x14ac:dyDescent="0.25">
      <c r="A3" s="8">
        <v>-4.8017697840000002</v>
      </c>
      <c r="B3" s="5">
        <f>B2+2/(2*$F$10)</f>
        <v>1.3392857142857142E-2</v>
      </c>
      <c r="C3" s="5">
        <f>NORMINV(B3,$F$8,$F$9)</f>
        <v>2.7109283848914929</v>
      </c>
      <c r="D3" s="5">
        <f t="shared" ref="D3:D66" si="0">NORMSINV(B3)</f>
        <v>-2.2146264602144701</v>
      </c>
      <c r="F3" s="7" t="s">
        <v>9</v>
      </c>
      <c r="G3" s="7"/>
      <c r="H3" s="7"/>
      <c r="I3" s="7"/>
      <c r="J3" s="7"/>
      <c r="K3" s="7"/>
    </row>
    <row r="4" spans="1:11" x14ac:dyDescent="0.25">
      <c r="A4" s="8">
        <v>4.5304225349999996</v>
      </c>
      <c r="B4" s="5">
        <f t="shared" ref="B4:B67" si="1">B3+2/(2*$F$10)</f>
        <v>2.2321428571428568E-2</v>
      </c>
      <c r="C4" s="5">
        <f>NORMINV(B4,$F$8,$F$9)</f>
        <v>3.3817136149749611</v>
      </c>
      <c r="D4" s="5">
        <f t="shared" si="0"/>
        <v>-2.0080040891184918</v>
      </c>
      <c r="F4" s="7"/>
      <c r="G4" s="7"/>
      <c r="H4" s="7"/>
      <c r="I4" s="7"/>
      <c r="J4" s="7"/>
      <c r="K4" s="7"/>
    </row>
    <row r="5" spans="1:11" x14ac:dyDescent="0.25">
      <c r="A5" s="8">
        <v>4.6078947369999996</v>
      </c>
      <c r="B5" s="5">
        <f t="shared" si="1"/>
        <v>3.1249999999999997E-2</v>
      </c>
      <c r="C5" s="5">
        <f>NORMINV(B5,$F$8,$F$9)</f>
        <v>3.853329830289745</v>
      </c>
      <c r="D5" s="5">
        <f t="shared" si="0"/>
        <v>-1.8627318674216511</v>
      </c>
      <c r="F5" s="7"/>
      <c r="G5" s="7"/>
      <c r="H5" s="7"/>
      <c r="I5" s="7"/>
      <c r="J5" s="7"/>
      <c r="K5" s="7"/>
    </row>
    <row r="6" spans="1:11" x14ac:dyDescent="0.25">
      <c r="A6" s="8">
        <v>4.8939849620000002</v>
      </c>
      <c r="B6" s="5">
        <f t="shared" si="1"/>
        <v>4.0178571428571425E-2</v>
      </c>
      <c r="C6" s="5">
        <f t="shared" ref="C6:C69" si="2">NORMINV(B6,$F$8,$F$9)</f>
        <v>4.2237939200641108</v>
      </c>
      <c r="D6" s="5">
        <f t="shared" si="0"/>
        <v>-1.7486175947720164</v>
      </c>
      <c r="F6" s="7"/>
      <c r="G6" s="7"/>
      <c r="H6" s="7"/>
      <c r="I6" s="7"/>
      <c r="J6" s="7"/>
      <c r="K6" s="7"/>
    </row>
    <row r="7" spans="1:11" x14ac:dyDescent="0.25">
      <c r="A7" s="8">
        <v>5.0338235290000002</v>
      </c>
      <c r="B7" s="5">
        <f t="shared" si="1"/>
        <v>4.9107142857142849E-2</v>
      </c>
      <c r="C7" s="5">
        <f t="shared" si="2"/>
        <v>4.5323493539046495</v>
      </c>
      <c r="D7" s="5">
        <f t="shared" si="0"/>
        <v>-1.6535730820197794</v>
      </c>
    </row>
    <row r="8" spans="1:11" x14ac:dyDescent="0.25">
      <c r="A8" s="8">
        <v>5.15</v>
      </c>
      <c r="B8" s="5">
        <f t="shared" si="1"/>
        <v>5.8035714285714274E-2</v>
      </c>
      <c r="C8" s="5">
        <f t="shared" si="2"/>
        <v>4.7988621109419061</v>
      </c>
      <c r="D8" s="5">
        <f t="shared" si="0"/>
        <v>-1.5714789998654779</v>
      </c>
      <c r="F8" s="1">
        <f>AVERAGE(A2:A113)</f>
        <v>9.9005599421339188</v>
      </c>
      <c r="G8" s="4" t="s">
        <v>3</v>
      </c>
    </row>
    <row r="9" spans="1:11" x14ac:dyDescent="0.25">
      <c r="A9" s="8">
        <v>5.6814184399999998</v>
      </c>
      <c r="B9" s="5">
        <f t="shared" si="1"/>
        <v>6.6964285714285698E-2</v>
      </c>
      <c r="C9" s="5">
        <f t="shared" si="2"/>
        <v>5.0348475708429143</v>
      </c>
      <c r="D9" s="5">
        <f t="shared" si="0"/>
        <v>-1.4987882591005779</v>
      </c>
      <c r="F9" s="1">
        <f>STDEVP(A2:A113)</f>
        <v>3.2464308028479727</v>
      </c>
      <c r="G9" s="4" t="s">
        <v>4</v>
      </c>
    </row>
    <row r="10" spans="1:11" x14ac:dyDescent="0.25">
      <c r="A10" s="8">
        <v>5.733333333</v>
      </c>
      <c r="B10" s="5">
        <f t="shared" si="1"/>
        <v>7.5892857142857123E-2</v>
      </c>
      <c r="C10" s="5">
        <f t="shared" si="2"/>
        <v>5.2476051409818671</v>
      </c>
      <c r="D10" s="5">
        <f t="shared" si="0"/>
        <v>-1.4332524189550531</v>
      </c>
      <c r="F10" s="1">
        <f>COUNT(A2:A113)</f>
        <v>112</v>
      </c>
      <c r="G10" s="4" t="s">
        <v>5</v>
      </c>
    </row>
    <row r="11" spans="1:11" x14ac:dyDescent="0.25">
      <c r="A11" s="8">
        <v>6.0285714290000003</v>
      </c>
      <c r="B11" s="5">
        <f t="shared" si="1"/>
        <v>8.4821428571428548E-2</v>
      </c>
      <c r="C11" s="5">
        <f t="shared" si="2"/>
        <v>5.4420667965350074</v>
      </c>
      <c r="D11" s="5">
        <f t="shared" si="0"/>
        <v>-1.3733522801988083</v>
      </c>
      <c r="F11" s="1">
        <f>SKEW(A2:A113)</f>
        <v>-2.7047544203468359</v>
      </c>
      <c r="G11" s="4" t="s">
        <v>6</v>
      </c>
    </row>
    <row r="12" spans="1:11" x14ac:dyDescent="0.25">
      <c r="A12" s="8">
        <v>6.3575757580000003</v>
      </c>
      <c r="B12" s="5">
        <f t="shared" si="1"/>
        <v>9.3749999999999972E-2</v>
      </c>
      <c r="C12" s="5">
        <f t="shared" si="2"/>
        <v>5.6217287666384195</v>
      </c>
      <c r="D12" s="5">
        <f t="shared" si="0"/>
        <v>-1.3180108973035372</v>
      </c>
      <c r="F12" s="6" t="str">
        <f>IF(F11&gt;2*SQRT(6/F10), "ANO", "NE")</f>
        <v>NE</v>
      </c>
      <c r="G12" s="4" t="s">
        <v>7</v>
      </c>
    </row>
    <row r="13" spans="1:11" x14ac:dyDescent="0.25">
      <c r="A13" s="8">
        <v>6.6862595420000002</v>
      </c>
      <c r="B13" s="5">
        <f t="shared" si="1"/>
        <v>0.1026785714285714</v>
      </c>
      <c r="C13" s="5">
        <f t="shared" si="2"/>
        <v>5.7891641342765441</v>
      </c>
      <c r="D13" s="5">
        <f t="shared" si="0"/>
        <v>-1.2664356819959324</v>
      </c>
    </row>
    <row r="14" spans="1:11" x14ac:dyDescent="0.25">
      <c r="A14" s="8">
        <v>6.726714286</v>
      </c>
      <c r="B14" s="5">
        <f t="shared" si="1"/>
        <v>0.11160714285714282</v>
      </c>
      <c r="C14" s="5">
        <f t="shared" si="2"/>
        <v>5.9463244669002755</v>
      </c>
      <c r="D14" s="5">
        <f t="shared" si="0"/>
        <v>-1.2180254918000222</v>
      </c>
    </row>
    <row r="15" spans="1:11" x14ac:dyDescent="0.25">
      <c r="A15" s="8">
        <v>6.9974999999999996</v>
      </c>
      <c r="B15" s="5">
        <f t="shared" si="1"/>
        <v>0.12053571428571425</v>
      </c>
      <c r="C15" s="5">
        <f t="shared" si="2"/>
        <v>6.0947270248066552</v>
      </c>
      <c r="D15" s="5">
        <f t="shared" si="0"/>
        <v>-1.1723129641292673</v>
      </c>
    </row>
    <row r="16" spans="1:11" x14ac:dyDescent="0.25">
      <c r="A16" s="8">
        <v>7.0632352940000001</v>
      </c>
      <c r="B16" s="5">
        <f t="shared" si="1"/>
        <v>0.12946428571428567</v>
      </c>
      <c r="C16" s="5">
        <f t="shared" si="2"/>
        <v>6.2355761059898924</v>
      </c>
      <c r="D16" s="5">
        <f t="shared" si="0"/>
        <v>-1.128927138360341</v>
      </c>
    </row>
    <row r="17" spans="1:4" x14ac:dyDescent="0.25">
      <c r="A17" s="8">
        <v>7.2604316549999997</v>
      </c>
      <c r="B17" s="5">
        <f t="shared" si="1"/>
        <v>0.1383928571428571</v>
      </c>
      <c r="C17" s="5">
        <f t="shared" si="2"/>
        <v>6.3698445867720537</v>
      </c>
      <c r="D17" s="5">
        <f t="shared" si="0"/>
        <v>-1.0875683388244406</v>
      </c>
    </row>
    <row r="18" spans="1:4" x14ac:dyDescent="0.25">
      <c r="A18" s="8">
        <v>7.3184397160000003</v>
      </c>
      <c r="B18" s="5">
        <f t="shared" si="1"/>
        <v>0.14732142857142852</v>
      </c>
      <c r="C18" s="5">
        <f t="shared" si="2"/>
        <v>6.4983304091257708</v>
      </c>
      <c r="D18" s="5">
        <f t="shared" si="0"/>
        <v>-1.0479907749838682</v>
      </c>
    </row>
    <row r="19" spans="1:4" x14ac:dyDescent="0.25">
      <c r="A19" s="8">
        <v>7.3678832119999997</v>
      </c>
      <c r="B19" s="5">
        <f t="shared" si="1"/>
        <v>0.15624999999999994</v>
      </c>
      <c r="C19" s="5">
        <f t="shared" si="2"/>
        <v>6.6216967461084462</v>
      </c>
      <c r="D19" s="5">
        <f t="shared" si="0"/>
        <v>-1.0099901692495796</v>
      </c>
    </row>
    <row r="20" spans="1:4" x14ac:dyDescent="0.25">
      <c r="A20" s="8">
        <v>7.703309859</v>
      </c>
      <c r="B20" s="5">
        <f t="shared" si="1"/>
        <v>0.16517857142857137</v>
      </c>
      <c r="C20" s="5">
        <f t="shared" si="2"/>
        <v>6.7405012141375824</v>
      </c>
      <c r="D20" s="5">
        <f t="shared" si="0"/>
        <v>-0.97339475870674164</v>
      </c>
    </row>
    <row r="21" spans="1:4" x14ac:dyDescent="0.25">
      <c r="A21" s="8">
        <v>7.8095588239999998</v>
      </c>
      <c r="B21" s="5">
        <f t="shared" si="1"/>
        <v>0.17410714285714279</v>
      </c>
      <c r="C21" s="5">
        <f t="shared" si="2"/>
        <v>6.8552175432632891</v>
      </c>
      <c r="D21" s="5">
        <f t="shared" si="0"/>
        <v>-0.93805862000787577</v>
      </c>
    </row>
    <row r="22" spans="1:4" x14ac:dyDescent="0.25">
      <c r="A22" s="8">
        <v>8.0068840580000007</v>
      </c>
      <c r="B22" s="5">
        <f t="shared" si="1"/>
        <v>0.18303571428571422</v>
      </c>
      <c r="C22" s="5">
        <f t="shared" si="2"/>
        <v>6.9662519356482413</v>
      </c>
      <c r="D22" s="5">
        <f t="shared" si="0"/>
        <v>-0.90385663046060249</v>
      </c>
    </row>
    <row r="23" spans="1:4" x14ac:dyDescent="0.25">
      <c r="A23" s="8">
        <v>8.0100709220000006</v>
      </c>
      <c r="B23" s="5">
        <f t="shared" si="1"/>
        <v>0.19196428571428564</v>
      </c>
      <c r="C23" s="5">
        <f t="shared" si="2"/>
        <v>7.0739556074952539</v>
      </c>
      <c r="D23" s="5">
        <f t="shared" si="0"/>
        <v>-0.87068060473027475</v>
      </c>
    </row>
    <row r="24" spans="1:4" x14ac:dyDescent="0.25">
      <c r="A24" s="8">
        <v>8.164129032</v>
      </c>
      <c r="B24" s="5">
        <f t="shared" si="1"/>
        <v>0.20089285714285707</v>
      </c>
      <c r="C24" s="5">
        <f t="shared" si="2"/>
        <v>7.1786345395117017</v>
      </c>
      <c r="D24" s="5">
        <f t="shared" si="0"/>
        <v>-0.8384362913986565</v>
      </c>
    </row>
    <row r="25" spans="1:4" x14ac:dyDescent="0.25">
      <c r="A25" s="8">
        <v>8.3294366199999903</v>
      </c>
      <c r="B25" s="5">
        <f t="shared" si="1"/>
        <v>0.20982142857142849</v>
      </c>
      <c r="C25" s="5">
        <f t="shared" si="2"/>
        <v>7.2805571528188331</v>
      </c>
      <c r="D25" s="5">
        <f t="shared" si="0"/>
        <v>-0.80704100854903615</v>
      </c>
    </row>
    <row r="26" spans="1:4" x14ac:dyDescent="0.25">
      <c r="A26" s="8">
        <v>8.3325757580000008</v>
      </c>
      <c r="B26" s="5">
        <f t="shared" si="1"/>
        <v>0.21874999999999992</v>
      </c>
      <c r="C26" s="5">
        <f t="shared" si="2"/>
        <v>7.3799604207418135</v>
      </c>
      <c r="D26" s="5">
        <f t="shared" si="0"/>
        <v>-0.77642176114792827</v>
      </c>
    </row>
    <row r="27" spans="1:4" x14ac:dyDescent="0.25">
      <c r="A27" s="8">
        <v>8.4492647059999904</v>
      </c>
      <c r="B27" s="5">
        <f t="shared" si="1"/>
        <v>0.22767857142857134</v>
      </c>
      <c r="C27" s="5">
        <f t="shared" si="2"/>
        <v>7.4770547858386305</v>
      </c>
      <c r="D27" s="5">
        <f t="shared" si="0"/>
        <v>-0.74651372644974845</v>
      </c>
    </row>
    <row r="28" spans="1:4" x14ac:dyDescent="0.25">
      <c r="A28" s="8">
        <v>8.4915972219999905</v>
      </c>
      <c r="B28" s="5">
        <f t="shared" si="1"/>
        <v>0.23660714285714277</v>
      </c>
      <c r="C28" s="5">
        <f t="shared" si="2"/>
        <v>7.5720281533993425</v>
      </c>
      <c r="D28" s="5">
        <f t="shared" si="0"/>
        <v>-0.7172590238768809</v>
      </c>
    </row>
    <row r="29" spans="1:4" x14ac:dyDescent="0.25">
      <c r="A29" s="8">
        <v>8.6022058819999998</v>
      </c>
      <c r="B29" s="5">
        <f t="shared" si="1"/>
        <v>0.24553571428571419</v>
      </c>
      <c r="C29" s="5">
        <f t="shared" si="2"/>
        <v>7.665049163280619</v>
      </c>
      <c r="D29" s="5">
        <f t="shared" si="0"/>
        <v>-0.68860570719455017</v>
      </c>
    </row>
    <row r="30" spans="1:4" x14ac:dyDescent="0.25">
      <c r="A30" s="8">
        <v>8.7386861309999997</v>
      </c>
      <c r="B30" s="5">
        <f t="shared" si="1"/>
        <v>0.25446428571428564</v>
      </c>
      <c r="C30" s="5">
        <f t="shared" si="2"/>
        <v>7.7562698921739255</v>
      </c>
      <c r="D30" s="5">
        <f t="shared" si="0"/>
        <v>-0.66050693212955203</v>
      </c>
    </row>
    <row r="31" spans="1:4" x14ac:dyDescent="0.25">
      <c r="A31" s="8">
        <v>8.8115116279999999</v>
      </c>
      <c r="B31" s="5">
        <f t="shared" si="1"/>
        <v>0.2633928571428571</v>
      </c>
      <c r="C31" s="5">
        <f t="shared" si="2"/>
        <v>7.8458281022129537</v>
      </c>
      <c r="D31" s="5">
        <f t="shared" si="0"/>
        <v>-0.63292026373037902</v>
      </c>
    </row>
    <row r="32" spans="1:4" x14ac:dyDescent="0.25">
      <c r="A32" s="8">
        <v>8.8522058819999998</v>
      </c>
      <c r="B32" s="5">
        <f t="shared" si="1"/>
        <v>0.27232142857142855</v>
      </c>
      <c r="C32" s="5">
        <f t="shared" si="2"/>
        <v>7.9338491251738379</v>
      </c>
      <c r="D32" s="5">
        <f t="shared" si="0"/>
        <v>-0.60580709597591254</v>
      </c>
    </row>
    <row r="33" spans="1:4" x14ac:dyDescent="0.25">
      <c r="A33" s="8">
        <v>8.8522058819999998</v>
      </c>
      <c r="B33" s="5">
        <f t="shared" si="1"/>
        <v>0.28125</v>
      </c>
      <c r="C33" s="5">
        <f t="shared" si="2"/>
        <v>8.0204474516675326</v>
      </c>
      <c r="D33" s="5">
        <f t="shared" si="0"/>
        <v>-0.57913216225555586</v>
      </c>
    </row>
    <row r="34" spans="1:4" x14ac:dyDescent="0.25">
      <c r="A34" s="8">
        <v>8.8724137929999998</v>
      </c>
      <c r="B34" s="5">
        <f t="shared" si="1"/>
        <v>0.29017857142857145</v>
      </c>
      <c r="C34" s="5">
        <f t="shared" si="2"/>
        <v>8.105728079774682</v>
      </c>
      <c r="D34" s="5">
        <f t="shared" si="0"/>
        <v>-0.5528631199484364</v>
      </c>
    </row>
    <row r="35" spans="1:4" x14ac:dyDescent="0.25">
      <c r="A35" s="8">
        <v>9.042142857</v>
      </c>
      <c r="B35" s="5">
        <f t="shared" si="1"/>
        <v>0.2991071428571429</v>
      </c>
      <c r="C35" s="5">
        <f t="shared" si="2"/>
        <v>8.1897876662053122</v>
      </c>
      <c r="D35" s="5">
        <f t="shared" si="0"/>
        <v>-0.52697019583100591</v>
      </c>
    </row>
    <row r="36" spans="1:4" x14ac:dyDescent="0.25">
      <c r="A36" s="8">
        <v>9.3175182480000007</v>
      </c>
      <c r="B36" s="5">
        <f t="shared" si="1"/>
        <v>0.30803571428571436</v>
      </c>
      <c r="C36" s="5">
        <f t="shared" si="2"/>
        <v>8.2727155143406197</v>
      </c>
      <c r="D36" s="5">
        <f t="shared" si="0"/>
        <v>-0.50142588172994518</v>
      </c>
    </row>
    <row r="37" spans="1:4" x14ac:dyDescent="0.25">
      <c r="A37" s="8">
        <v>9.3505194809999903</v>
      </c>
      <c r="B37" s="5">
        <f t="shared" si="1"/>
        <v>0.31696428571428581</v>
      </c>
      <c r="C37" s="5">
        <f t="shared" si="2"/>
        <v>8.3545944267597161</v>
      </c>
      <c r="D37" s="5">
        <f t="shared" si="0"/>
        <v>-0.4762046719178441</v>
      </c>
    </row>
    <row r="38" spans="1:4" x14ac:dyDescent="0.25">
      <c r="A38" s="8">
        <v>9.4581560279999906</v>
      </c>
      <c r="B38" s="5">
        <f t="shared" si="1"/>
        <v>0.32589285714285726</v>
      </c>
      <c r="C38" s="5">
        <f t="shared" si="2"/>
        <v>8.435501444583112</v>
      </c>
      <c r="D38" s="5">
        <f t="shared" si="0"/>
        <v>-0.45128283537279346</v>
      </c>
    </row>
    <row r="39" spans="1:4" x14ac:dyDescent="0.25">
      <c r="A39" s="8">
        <v>9.4606999999999903</v>
      </c>
      <c r="B39" s="5">
        <f t="shared" si="1"/>
        <v>0.33482142857142871</v>
      </c>
      <c r="C39" s="5">
        <f t="shared" si="2"/>
        <v>8.5155084918201425</v>
      </c>
      <c r="D39" s="5">
        <f t="shared" si="0"/>
        <v>-0.42663821729966428</v>
      </c>
    </row>
    <row r="40" spans="1:4" x14ac:dyDescent="0.25">
      <c r="A40" s="8">
        <v>9.5</v>
      </c>
      <c r="B40" s="5">
        <f t="shared" si="1"/>
        <v>0.34375000000000017</v>
      </c>
      <c r="C40" s="5">
        <f t="shared" si="2"/>
        <v>8.5946829396258622</v>
      </c>
      <c r="D40" s="5">
        <f t="shared" si="0"/>
        <v>-0.40225006532172491</v>
      </c>
    </row>
    <row r="41" spans="1:4" x14ac:dyDescent="0.25">
      <c r="A41" s="8">
        <v>9.5122302160000007</v>
      </c>
      <c r="B41" s="5">
        <f t="shared" si="1"/>
        <v>0.35267857142857162</v>
      </c>
      <c r="C41" s="5">
        <f t="shared" si="2"/>
        <v>8.6730881027572604</v>
      </c>
      <c r="D41" s="5">
        <f t="shared" si="0"/>
        <v>-0.37809887655693841</v>
      </c>
    </row>
    <row r="42" spans="1:4" x14ac:dyDescent="0.25">
      <c r="A42" s="8">
        <v>9.6130303030000004</v>
      </c>
      <c r="B42" s="5">
        <f t="shared" si="1"/>
        <v>0.36160714285714307</v>
      </c>
      <c r="C42" s="5">
        <f t="shared" si="2"/>
        <v>8.7507836784211595</v>
      </c>
      <c r="D42" s="5">
        <f t="shared" si="0"/>
        <v>-0.35416626243938504</v>
      </c>
    </row>
    <row r="43" spans="1:4" x14ac:dyDescent="0.25">
      <c r="A43" s="8">
        <v>9.7690909090000009</v>
      </c>
      <c r="B43" s="5">
        <f t="shared" si="1"/>
        <v>0.37053571428571452</v>
      </c>
      <c r="C43" s="5">
        <f t="shared" si="2"/>
        <v>8.8278261360144885</v>
      </c>
      <c r="D43" s="5">
        <f t="shared" si="0"/>
        <v>-0.33043482866733553</v>
      </c>
    </row>
    <row r="44" spans="1:4" x14ac:dyDescent="0.25">
      <c r="A44" s="8">
        <v>9.7890999999999995</v>
      </c>
      <c r="B44" s="5">
        <f t="shared" si="1"/>
        <v>0.37946428571428598</v>
      </c>
      <c r="C44" s="5">
        <f t="shared" si="2"/>
        <v>8.9042690648861456</v>
      </c>
      <c r="D44" s="5">
        <f t="shared" si="0"/>
        <v>-0.30688806808195768</v>
      </c>
    </row>
    <row r="45" spans="1:4" x14ac:dyDescent="0.25">
      <c r="A45" s="8">
        <v>9.8026548669999904</v>
      </c>
      <c r="B45" s="5">
        <f t="shared" si="1"/>
        <v>0.38839285714285743</v>
      </c>
      <c r="C45" s="5">
        <f t="shared" si="2"/>
        <v>8.980163486132378</v>
      </c>
      <c r="D45" s="5">
        <f t="shared" si="0"/>
        <v>-0.28351026462480294</v>
      </c>
    </row>
    <row r="46" spans="1:4" x14ac:dyDescent="0.25">
      <c r="A46" s="8">
        <v>10.06463415</v>
      </c>
      <c r="B46" s="5">
        <f t="shared" si="1"/>
        <v>0.39732142857142888</v>
      </c>
      <c r="C46" s="5">
        <f t="shared" si="2"/>
        <v>9.0555581335234336</v>
      </c>
      <c r="D46" s="5">
        <f t="shared" si="0"/>
        <v>-0.26028640680380305</v>
      </c>
    </row>
    <row r="47" spans="1:4" x14ac:dyDescent="0.25">
      <c r="A47" s="8">
        <v>10.06463415</v>
      </c>
      <c r="B47" s="5">
        <f t="shared" si="1"/>
        <v>0.40625000000000033</v>
      </c>
      <c r="C47" s="5">
        <f t="shared" si="2"/>
        <v>9.1304997079084327</v>
      </c>
      <c r="D47" s="5">
        <f t="shared" si="0"/>
        <v>-0.23720210932878685</v>
      </c>
    </row>
    <row r="48" spans="1:4" x14ac:dyDescent="0.25">
      <c r="A48" s="8">
        <v>10.074966440000001</v>
      </c>
      <c r="B48" s="5">
        <f t="shared" si="1"/>
        <v>0.41517857142857179</v>
      </c>
      <c r="C48" s="5">
        <f t="shared" si="2"/>
        <v>9.205033108826731</v>
      </c>
      <c r="D48" s="5">
        <f t="shared" si="0"/>
        <v>-0.21424354176809424</v>
      </c>
    </row>
    <row r="49" spans="1:4" x14ac:dyDescent="0.25">
      <c r="A49" s="8">
        <v>10.07892857</v>
      </c>
      <c r="B49" s="5">
        <f t="shared" si="1"/>
        <v>0.42410714285714324</v>
      </c>
      <c r="C49" s="5">
        <f t="shared" si="2"/>
        <v>9.2792016465430045</v>
      </c>
      <c r="D49" s="5">
        <f t="shared" si="0"/>
        <v>-0.19139736323528611</v>
      </c>
    </row>
    <row r="50" spans="1:4" x14ac:dyDescent="0.25">
      <c r="A50" s="8">
        <v>10.10373134</v>
      </c>
      <c r="B50" s="5">
        <f t="shared" si="1"/>
        <v>0.43303571428571469</v>
      </c>
      <c r="C50" s="5">
        <f t="shared" si="2"/>
        <v>9.3530472373003644</v>
      </c>
      <c r="D50" s="5">
        <f t="shared" si="0"/>
        <v>-0.16865066224520858</v>
      </c>
    </row>
    <row r="51" spans="1:4" x14ac:dyDescent="0.25">
      <c r="A51" s="8">
        <v>10.161773050000001</v>
      </c>
      <c r="B51" s="5">
        <f t="shared" si="1"/>
        <v>0.44196428571428614</v>
      </c>
      <c r="C51" s="5">
        <f t="shared" si="2"/>
        <v>9.4266105842357621</v>
      </c>
      <c r="D51" s="5">
        <f t="shared" si="0"/>
        <v>-0.1459909009865166</v>
      </c>
    </row>
    <row r="52" spans="1:4" x14ac:dyDescent="0.25">
      <c r="A52" s="8">
        <v>10.2044117599999</v>
      </c>
      <c r="B52" s="5">
        <f t="shared" si="1"/>
        <v>0.45089285714285759</v>
      </c>
      <c r="C52" s="5">
        <f t="shared" si="2"/>
        <v>9.4999313461122377</v>
      </c>
      <c r="D52" s="5">
        <f t="shared" si="0"/>
        <v>-0.12340586334697901</v>
      </c>
    </row>
    <row r="53" spans="1:4" x14ac:dyDescent="0.25">
      <c r="A53" s="8">
        <v>10.23814286</v>
      </c>
      <c r="B53" s="5">
        <f t="shared" si="1"/>
        <v>0.45982142857142905</v>
      </c>
      <c r="C53" s="5">
        <f t="shared" si="2"/>
        <v>9.5730482957836589</v>
      </c>
      <c r="D53" s="5">
        <f t="shared" si="0"/>
        <v>-0.10088360610149041</v>
      </c>
    </row>
    <row r="54" spans="1:4" x14ac:dyDescent="0.25">
      <c r="A54" s="8">
        <v>10.35111111</v>
      </c>
      <c r="B54" s="5">
        <f t="shared" si="1"/>
        <v>0.4687500000000005</v>
      </c>
      <c r="C54" s="5">
        <f t="shared" si="2"/>
        <v>9.6459994701115193</v>
      </c>
      <c r="D54" s="5">
        <f t="shared" si="0"/>
        <v>-7.8412412733110948E-2</v>
      </c>
    </row>
    <row r="55" spans="1:4" x14ac:dyDescent="0.25">
      <c r="A55" s="8">
        <v>10.5</v>
      </c>
      <c r="B55" s="5">
        <f t="shared" si="1"/>
        <v>0.47767857142857195</v>
      </c>
      <c r="C55" s="5">
        <f t="shared" si="2"/>
        <v>9.7188223128939608</v>
      </c>
      <c r="D55" s="5">
        <f t="shared" si="0"/>
        <v>-5.5980749406556396E-2</v>
      </c>
    </row>
    <row r="56" spans="1:4" x14ac:dyDescent="0.25">
      <c r="A56" s="8">
        <v>10.50702899</v>
      </c>
      <c r="B56" s="5">
        <f t="shared" si="1"/>
        <v>0.4866071428571434</v>
      </c>
      <c r="C56" s="5">
        <f t="shared" si="2"/>
        <v>9.7915538122395258</v>
      </c>
      <c r="D56" s="5">
        <f t="shared" si="0"/>
        <v>-3.3577222652879761E-2</v>
      </c>
    </row>
    <row r="57" spans="1:4" x14ac:dyDescent="0.25">
      <c r="A57" s="8">
        <v>10.5167968799999</v>
      </c>
      <c r="B57" s="5">
        <f t="shared" si="1"/>
        <v>0.49553571428571486</v>
      </c>
      <c r="C57" s="5">
        <f t="shared" si="2"/>
        <v>9.8642306337184298</v>
      </c>
      <c r="D57" s="5">
        <f t="shared" si="0"/>
        <v>-1.1190538354804651E-2</v>
      </c>
    </row>
    <row r="58" spans="1:4" x14ac:dyDescent="0.25">
      <c r="A58" s="8">
        <v>10.56397059</v>
      </c>
      <c r="B58" s="5">
        <f t="shared" si="1"/>
        <v>0.50446428571428625</v>
      </c>
      <c r="C58" s="5">
        <f t="shared" si="2"/>
        <v>9.9368892505494166</v>
      </c>
      <c r="D58" s="5">
        <f t="shared" si="0"/>
        <v>1.1190538354807432E-2</v>
      </c>
    </row>
    <row r="59" spans="1:4" x14ac:dyDescent="0.25">
      <c r="A59" s="8">
        <v>10.57018182</v>
      </c>
      <c r="B59" s="5">
        <f t="shared" si="1"/>
        <v>0.51339285714285765</v>
      </c>
      <c r="C59" s="5">
        <f t="shared" si="2"/>
        <v>10.009566072028321</v>
      </c>
      <c r="D59" s="5">
        <f t="shared" si="0"/>
        <v>3.3577222652882412E-2</v>
      </c>
    </row>
    <row r="60" spans="1:4" x14ac:dyDescent="0.25">
      <c r="A60" s="8">
        <v>10.611153850000001</v>
      </c>
      <c r="B60" s="5">
        <f t="shared" si="1"/>
        <v>0.52232142857142905</v>
      </c>
      <c r="C60" s="5">
        <f t="shared" si="2"/>
        <v>10.082297571373886</v>
      </c>
      <c r="D60" s="5">
        <f t="shared" si="0"/>
        <v>5.5980749406558908E-2</v>
      </c>
    </row>
    <row r="61" spans="1:4" x14ac:dyDescent="0.25">
      <c r="A61" s="8">
        <v>10.61383459</v>
      </c>
      <c r="B61" s="5">
        <f t="shared" si="1"/>
        <v>0.53125000000000044</v>
      </c>
      <c r="C61" s="5">
        <f t="shared" si="2"/>
        <v>10.155120414156327</v>
      </c>
      <c r="D61" s="5">
        <f t="shared" si="0"/>
        <v>7.8412412733113321E-2</v>
      </c>
    </row>
    <row r="62" spans="1:4" x14ac:dyDescent="0.25">
      <c r="A62" s="8">
        <v>10.644594590000001</v>
      </c>
      <c r="B62" s="5">
        <f t="shared" si="1"/>
        <v>0.54017857142857184</v>
      </c>
      <c r="C62" s="5">
        <f t="shared" si="2"/>
        <v>10.228071588484186</v>
      </c>
      <c r="D62" s="5">
        <f t="shared" si="0"/>
        <v>0.10088360610149263</v>
      </c>
    </row>
    <row r="63" spans="1:4" x14ac:dyDescent="0.25">
      <c r="A63" s="8">
        <v>10.69230769</v>
      </c>
      <c r="B63" s="5">
        <f t="shared" si="1"/>
        <v>0.54910714285714324</v>
      </c>
      <c r="C63" s="5">
        <f t="shared" si="2"/>
        <v>10.301188538155605</v>
      </c>
      <c r="D63" s="5">
        <f t="shared" si="0"/>
        <v>0.12340586334698113</v>
      </c>
    </row>
    <row r="64" spans="1:4" x14ac:dyDescent="0.25">
      <c r="A64" s="8">
        <v>10.70814815</v>
      </c>
      <c r="B64" s="5">
        <f t="shared" si="1"/>
        <v>0.55803571428571463</v>
      </c>
      <c r="C64" s="5">
        <f t="shared" si="2"/>
        <v>10.374509300032081</v>
      </c>
      <c r="D64" s="5">
        <f t="shared" si="0"/>
        <v>0.14599090098651854</v>
      </c>
    </row>
    <row r="65" spans="1:4" x14ac:dyDescent="0.25">
      <c r="A65" s="8">
        <v>10.72649573</v>
      </c>
      <c r="B65" s="5">
        <f t="shared" si="1"/>
        <v>0.56696428571428603</v>
      </c>
      <c r="C65" s="5">
        <f t="shared" si="2"/>
        <v>10.44807264696748</v>
      </c>
      <c r="D65" s="5">
        <f t="shared" si="0"/>
        <v>0.16865066224521041</v>
      </c>
    </row>
    <row r="66" spans="1:4" x14ac:dyDescent="0.25">
      <c r="A66" s="8">
        <v>10.7878014199999</v>
      </c>
      <c r="B66" s="5">
        <f t="shared" si="1"/>
        <v>0.57589285714285743</v>
      </c>
      <c r="C66" s="5">
        <f t="shared" si="2"/>
        <v>10.52191823772484</v>
      </c>
      <c r="D66" s="5">
        <f t="shared" si="0"/>
        <v>0.1913973632352878</v>
      </c>
    </row>
    <row r="67" spans="1:4" x14ac:dyDescent="0.25">
      <c r="A67" s="8">
        <v>10.90223881</v>
      </c>
      <c r="B67" s="5">
        <f t="shared" si="1"/>
        <v>0.58482142857142883</v>
      </c>
      <c r="C67" s="5">
        <f t="shared" si="2"/>
        <v>10.596086775441112</v>
      </c>
      <c r="D67" s="5">
        <f t="shared" ref="D67:D113" si="3">NORMSINV(B67)</f>
        <v>0.21424354176809582</v>
      </c>
    </row>
    <row r="68" spans="1:4" x14ac:dyDescent="0.25">
      <c r="A68" s="8">
        <v>10.93671533</v>
      </c>
      <c r="B68" s="5">
        <f t="shared" ref="B68:B113" si="4">B67+2/(2*$F$10)</f>
        <v>0.59375000000000022</v>
      </c>
      <c r="C68" s="5">
        <f t="shared" si="2"/>
        <v>10.67062017635941</v>
      </c>
      <c r="D68" s="5">
        <f t="shared" si="3"/>
        <v>0.23720210932878832</v>
      </c>
    </row>
    <row r="69" spans="1:4" x14ac:dyDescent="0.25">
      <c r="A69" s="8">
        <v>10.976800000000001</v>
      </c>
      <c r="B69" s="5">
        <f t="shared" si="4"/>
        <v>0.60267857142857162</v>
      </c>
      <c r="C69" s="5">
        <f t="shared" si="2"/>
        <v>10.745561750744407</v>
      </c>
      <c r="D69" s="5">
        <f t="shared" si="3"/>
        <v>0.26028640680380438</v>
      </c>
    </row>
    <row r="70" spans="1:4" x14ac:dyDescent="0.25">
      <c r="A70" s="8">
        <v>11.03368852</v>
      </c>
      <c r="B70" s="5">
        <f t="shared" si="4"/>
        <v>0.61160714285714302</v>
      </c>
      <c r="C70" s="5">
        <f t="shared" ref="C70:C113" si="5">NORMINV(B70,$F$8,$F$9)</f>
        <v>10.820956398135463</v>
      </c>
      <c r="D70" s="5">
        <f t="shared" si="3"/>
        <v>0.28351026462480411</v>
      </c>
    </row>
    <row r="71" spans="1:4" x14ac:dyDescent="0.25">
      <c r="A71" s="8">
        <v>11.11727273</v>
      </c>
      <c r="B71" s="5">
        <f t="shared" si="4"/>
        <v>0.62053571428571441</v>
      </c>
      <c r="C71" s="5">
        <f t="shared" si="5"/>
        <v>10.896850819381696</v>
      </c>
      <c r="D71" s="5">
        <f t="shared" si="3"/>
        <v>0.30688806808195868</v>
      </c>
    </row>
    <row r="72" spans="1:4" x14ac:dyDescent="0.25">
      <c r="A72" s="8">
        <v>11.2033812899999</v>
      </c>
      <c r="B72" s="5">
        <f t="shared" si="4"/>
        <v>0.62946428571428581</v>
      </c>
      <c r="C72" s="5">
        <f t="shared" si="5"/>
        <v>10.973293748253353</v>
      </c>
      <c r="D72" s="5">
        <f t="shared" si="3"/>
        <v>0.33043482866733637</v>
      </c>
    </row>
    <row r="73" spans="1:4" x14ac:dyDescent="0.25">
      <c r="A73" s="8">
        <v>11.25220588</v>
      </c>
      <c r="B73" s="5">
        <f t="shared" si="4"/>
        <v>0.63839285714285721</v>
      </c>
      <c r="C73" s="5">
        <f t="shared" si="5"/>
        <v>11.05033620584668</v>
      </c>
      <c r="D73" s="5">
        <f t="shared" si="3"/>
        <v>0.35416626243938587</v>
      </c>
    </row>
    <row r="74" spans="1:4" x14ac:dyDescent="0.25">
      <c r="A74" s="8">
        <v>11.289112360000001</v>
      </c>
      <c r="B74" s="5">
        <f t="shared" si="4"/>
        <v>0.6473214285714286</v>
      </c>
      <c r="C74" s="5">
        <f t="shared" si="5"/>
        <v>11.128031781510579</v>
      </c>
      <c r="D74" s="5">
        <f t="shared" si="3"/>
        <v>0.37809887655693902</v>
      </c>
    </row>
    <row r="75" spans="1:4" x14ac:dyDescent="0.25">
      <c r="A75" s="8">
        <v>11.42609929</v>
      </c>
      <c r="B75" s="5">
        <f t="shared" si="4"/>
        <v>0.65625</v>
      </c>
      <c r="C75" s="5">
        <f t="shared" si="5"/>
        <v>11.206436944641977</v>
      </c>
      <c r="D75" s="5">
        <f t="shared" si="3"/>
        <v>0.40225006532172536</v>
      </c>
    </row>
    <row r="76" spans="1:4" x14ac:dyDescent="0.25">
      <c r="A76" s="8">
        <v>11.474676260000001</v>
      </c>
      <c r="B76" s="5">
        <f t="shared" si="4"/>
        <v>0.6651785714285714</v>
      </c>
      <c r="C76" s="5">
        <f t="shared" si="5"/>
        <v>11.285611392447697</v>
      </c>
      <c r="D76" s="5">
        <f t="shared" si="3"/>
        <v>0.42663821729966467</v>
      </c>
    </row>
    <row r="77" spans="1:4" x14ac:dyDescent="0.25">
      <c r="A77" s="8">
        <v>11.48636364</v>
      </c>
      <c r="B77" s="5">
        <f t="shared" si="4"/>
        <v>0.67410714285714279</v>
      </c>
      <c r="C77" s="5">
        <f t="shared" si="5"/>
        <v>11.365618439684727</v>
      </c>
      <c r="D77" s="5">
        <f t="shared" si="3"/>
        <v>0.45128283537279357</v>
      </c>
    </row>
    <row r="78" spans="1:4" x14ac:dyDescent="0.25">
      <c r="A78" s="8">
        <v>11.5365625</v>
      </c>
      <c r="B78" s="5">
        <f t="shared" si="4"/>
        <v>0.68303571428571419</v>
      </c>
      <c r="C78" s="5">
        <f t="shared" si="5"/>
        <v>11.446525457508121</v>
      </c>
      <c r="D78" s="5">
        <f t="shared" si="3"/>
        <v>0.4762046719178441</v>
      </c>
    </row>
    <row r="79" spans="1:4" x14ac:dyDescent="0.25">
      <c r="A79" s="8">
        <v>11.60458015</v>
      </c>
      <c r="B79" s="5">
        <f t="shared" si="4"/>
        <v>0.69196428571428559</v>
      </c>
      <c r="C79" s="5">
        <f t="shared" si="5"/>
        <v>11.528404369927216</v>
      </c>
      <c r="D79" s="5">
        <f t="shared" si="3"/>
        <v>0.50142588172994507</v>
      </c>
    </row>
    <row r="80" spans="1:4" x14ac:dyDescent="0.25">
      <c r="A80" s="8">
        <v>11.6578195499999</v>
      </c>
      <c r="B80" s="5">
        <f t="shared" si="4"/>
        <v>0.70089285714285698</v>
      </c>
      <c r="C80" s="5">
        <f t="shared" si="5"/>
        <v>11.611332218062524</v>
      </c>
      <c r="D80" s="5">
        <f t="shared" si="3"/>
        <v>0.52697019583100557</v>
      </c>
    </row>
    <row r="81" spans="1:4" x14ac:dyDescent="0.25">
      <c r="A81" s="8">
        <v>11.6786764699999</v>
      </c>
      <c r="B81" s="5">
        <f t="shared" si="4"/>
        <v>0.70982142857142838</v>
      </c>
      <c r="C81" s="5">
        <f t="shared" si="5"/>
        <v>11.695391804493156</v>
      </c>
      <c r="D81" s="5">
        <f t="shared" si="3"/>
        <v>0.55286311994843595</v>
      </c>
    </row>
    <row r="82" spans="1:4" x14ac:dyDescent="0.25">
      <c r="A82" s="8">
        <v>11.7253731299999</v>
      </c>
      <c r="B82" s="5">
        <f t="shared" si="4"/>
        <v>0.71874999999999978</v>
      </c>
      <c r="C82" s="5">
        <f t="shared" si="5"/>
        <v>11.780672432600303</v>
      </c>
      <c r="D82" s="5">
        <f t="shared" si="3"/>
        <v>0.57913216225555519</v>
      </c>
    </row>
    <row r="83" spans="1:4" x14ac:dyDescent="0.25">
      <c r="A83" s="8">
        <v>11.7926666699999</v>
      </c>
      <c r="B83" s="5">
        <f t="shared" si="4"/>
        <v>0.72767857142857117</v>
      </c>
      <c r="C83" s="5">
        <f t="shared" si="5"/>
        <v>11.867270759093996</v>
      </c>
      <c r="D83" s="5">
        <f t="shared" si="3"/>
        <v>0.60580709597591176</v>
      </c>
    </row>
    <row r="84" spans="1:4" x14ac:dyDescent="0.25">
      <c r="A84" s="8">
        <v>11.858518520000001</v>
      </c>
      <c r="B84" s="5">
        <f t="shared" si="4"/>
        <v>0.73660714285714257</v>
      </c>
      <c r="C84" s="5">
        <f t="shared" si="5"/>
        <v>11.955291782054882</v>
      </c>
      <c r="D84" s="5">
        <f t="shared" si="3"/>
        <v>0.63292026373037824</v>
      </c>
    </row>
    <row r="85" spans="1:4" x14ac:dyDescent="0.25">
      <c r="A85" s="8">
        <v>11.864285710000001</v>
      </c>
      <c r="B85" s="5">
        <f t="shared" si="4"/>
        <v>0.74553571428571397</v>
      </c>
      <c r="C85" s="5">
        <f t="shared" si="5"/>
        <v>12.044849992093908</v>
      </c>
      <c r="D85" s="5">
        <f t="shared" si="3"/>
        <v>0.66050693212955114</v>
      </c>
    </row>
    <row r="86" spans="1:4" x14ac:dyDescent="0.25">
      <c r="A86" s="8">
        <v>11.90595238</v>
      </c>
      <c r="B86" s="5">
        <f t="shared" si="4"/>
        <v>0.75446428571428537</v>
      </c>
      <c r="C86" s="5">
        <f t="shared" si="5"/>
        <v>12.136070720987213</v>
      </c>
      <c r="D86" s="5">
        <f t="shared" si="3"/>
        <v>0.68860570719454872</v>
      </c>
    </row>
    <row r="87" spans="1:4" x14ac:dyDescent="0.25">
      <c r="A87" s="8">
        <v>11.9259542</v>
      </c>
      <c r="B87" s="5">
        <f t="shared" si="4"/>
        <v>0.76339285714285676</v>
      </c>
      <c r="C87" s="5">
        <f t="shared" si="5"/>
        <v>12.229091730868491</v>
      </c>
      <c r="D87" s="5">
        <f t="shared" si="3"/>
        <v>0.71725902387687979</v>
      </c>
    </row>
    <row r="88" spans="1:4" x14ac:dyDescent="0.25">
      <c r="A88" s="8">
        <v>11.9622641499999</v>
      </c>
      <c r="B88" s="5">
        <f t="shared" si="4"/>
        <v>0.77232142857142816</v>
      </c>
      <c r="C88" s="5">
        <f t="shared" si="5"/>
        <v>12.324065098429202</v>
      </c>
      <c r="D88" s="5">
        <f t="shared" si="3"/>
        <v>0.74651372644974689</v>
      </c>
    </row>
    <row r="89" spans="1:4" x14ac:dyDescent="0.25">
      <c r="A89" s="8">
        <v>11.97021277</v>
      </c>
      <c r="B89" s="5">
        <f t="shared" si="4"/>
        <v>0.78124999999999956</v>
      </c>
      <c r="C89" s="5">
        <f t="shared" si="5"/>
        <v>12.421159463526019</v>
      </c>
      <c r="D89" s="5">
        <f t="shared" si="3"/>
        <v>0.77642176114792638</v>
      </c>
    </row>
    <row r="90" spans="1:4" x14ac:dyDescent="0.25">
      <c r="A90" s="8">
        <v>11.98762887</v>
      </c>
      <c r="B90" s="5">
        <f t="shared" si="4"/>
        <v>0.79017857142857095</v>
      </c>
      <c r="C90" s="5">
        <f t="shared" si="5"/>
        <v>12.520562731448997</v>
      </c>
      <c r="D90" s="5">
        <f t="shared" si="3"/>
        <v>0.80704100854903416</v>
      </c>
    </row>
    <row r="91" spans="1:4" x14ac:dyDescent="0.25">
      <c r="A91" s="8">
        <v>12.04489362</v>
      </c>
      <c r="B91" s="5">
        <f t="shared" si="4"/>
        <v>0.79910714285714235</v>
      </c>
      <c r="C91" s="5">
        <f t="shared" si="5"/>
        <v>12.622485344756129</v>
      </c>
      <c r="D91" s="5">
        <f t="shared" si="3"/>
        <v>0.83843629139865405</v>
      </c>
    </row>
    <row r="92" spans="1:4" x14ac:dyDescent="0.25">
      <c r="A92" s="8">
        <v>12.08386861</v>
      </c>
      <c r="B92" s="5">
        <f t="shared" si="4"/>
        <v>0.80803571428571375</v>
      </c>
      <c r="C92" s="5">
        <f t="shared" si="5"/>
        <v>12.72716427677258</v>
      </c>
      <c r="D92" s="5">
        <f t="shared" si="3"/>
        <v>0.87068060473027376</v>
      </c>
    </row>
    <row r="93" spans="1:4" x14ac:dyDescent="0.25">
      <c r="A93" s="8">
        <v>12.12870229</v>
      </c>
      <c r="B93" s="5">
        <f t="shared" si="4"/>
        <v>0.81696428571428514</v>
      </c>
      <c r="C93" s="5">
        <f t="shared" si="5"/>
        <v>12.834867948619593</v>
      </c>
      <c r="D93" s="5">
        <f t="shared" si="3"/>
        <v>0.90385663046060127</v>
      </c>
    </row>
    <row r="94" spans="1:4" x14ac:dyDescent="0.25">
      <c r="A94" s="8">
        <v>12.14671429</v>
      </c>
      <c r="B94" s="5">
        <f t="shared" si="4"/>
        <v>0.82589285714285654</v>
      </c>
      <c r="C94" s="5">
        <f t="shared" si="5"/>
        <v>12.945902341004537</v>
      </c>
      <c r="D94" s="5">
        <f t="shared" si="3"/>
        <v>0.93805862000787199</v>
      </c>
    </row>
    <row r="95" spans="1:4" x14ac:dyDescent="0.25">
      <c r="A95" s="8">
        <v>12.19111111</v>
      </c>
      <c r="B95" s="5">
        <f t="shared" si="4"/>
        <v>0.83482142857142794</v>
      </c>
      <c r="C95" s="5">
        <f t="shared" si="5"/>
        <v>13.060618670130248</v>
      </c>
      <c r="D95" s="5">
        <f t="shared" si="3"/>
        <v>0.97339475870673942</v>
      </c>
    </row>
    <row r="96" spans="1:4" x14ac:dyDescent="0.25">
      <c r="A96" s="8">
        <v>12.25080292</v>
      </c>
      <c r="B96" s="5">
        <f t="shared" si="4"/>
        <v>0.84374999999999933</v>
      </c>
      <c r="C96" s="5">
        <f t="shared" si="5"/>
        <v>13.179423138159382</v>
      </c>
      <c r="D96" s="5">
        <f t="shared" si="3"/>
        <v>1.0099901692495767</v>
      </c>
    </row>
    <row r="97" spans="1:4" x14ac:dyDescent="0.25">
      <c r="A97" s="8">
        <v>12.342968750000001</v>
      </c>
      <c r="B97" s="5">
        <f t="shared" si="4"/>
        <v>0.85267857142857073</v>
      </c>
      <c r="C97" s="5">
        <f t="shared" si="5"/>
        <v>13.302789475142058</v>
      </c>
      <c r="D97" s="5">
        <f t="shared" si="3"/>
        <v>1.0479907749838653</v>
      </c>
    </row>
    <row r="98" spans="1:4" x14ac:dyDescent="0.25">
      <c r="A98" s="8">
        <v>12.3562963</v>
      </c>
      <c r="B98" s="5">
        <f t="shared" si="4"/>
        <v>0.86160714285714213</v>
      </c>
      <c r="C98" s="5">
        <f t="shared" si="5"/>
        <v>13.431275297495771</v>
      </c>
      <c r="D98" s="5">
        <f t="shared" si="3"/>
        <v>1.087568338824437</v>
      </c>
    </row>
    <row r="99" spans="1:4" x14ac:dyDescent="0.25">
      <c r="A99" s="8">
        <v>12.48248175</v>
      </c>
      <c r="B99" s="5">
        <f t="shared" si="4"/>
        <v>0.87053571428571352</v>
      </c>
      <c r="C99" s="5">
        <f t="shared" si="5"/>
        <v>13.565543778277933</v>
      </c>
      <c r="D99" s="5">
        <f t="shared" si="3"/>
        <v>1.1289271383603372</v>
      </c>
    </row>
    <row r="100" spans="1:4" x14ac:dyDescent="0.25">
      <c r="A100" s="8">
        <v>12.52792857</v>
      </c>
      <c r="B100" s="5">
        <f t="shared" si="4"/>
        <v>0.87946428571428492</v>
      </c>
      <c r="C100" s="5">
        <f t="shared" si="5"/>
        <v>13.706392859461168</v>
      </c>
      <c r="D100" s="5">
        <f t="shared" si="3"/>
        <v>1.1723129641292631</v>
      </c>
    </row>
    <row r="101" spans="1:4" x14ac:dyDescent="0.25">
      <c r="A101" s="8">
        <v>12.57426471</v>
      </c>
      <c r="B101" s="5">
        <f t="shared" si="4"/>
        <v>0.88839285714285632</v>
      </c>
      <c r="C101" s="5">
        <f t="shared" si="5"/>
        <v>13.854795417367544</v>
      </c>
      <c r="D101" s="5">
        <f t="shared" si="3"/>
        <v>1.2180254918000168</v>
      </c>
    </row>
    <row r="102" spans="1:4" x14ac:dyDescent="0.25">
      <c r="A102" s="8">
        <v>12.6350365</v>
      </c>
      <c r="B102" s="5">
        <f t="shared" si="4"/>
        <v>0.89732142857142771</v>
      </c>
      <c r="C102" s="5">
        <f t="shared" si="5"/>
        <v>14.011955749991277</v>
      </c>
      <c r="D102" s="5">
        <f t="shared" si="3"/>
        <v>1.2664356819959275</v>
      </c>
    </row>
    <row r="103" spans="1:4" x14ac:dyDescent="0.25">
      <c r="A103" s="8">
        <v>12.6484507</v>
      </c>
      <c r="B103" s="5">
        <f t="shared" si="4"/>
        <v>0.90624999999999911</v>
      </c>
      <c r="C103" s="5">
        <f t="shared" si="5"/>
        <v>14.179391117629402</v>
      </c>
      <c r="D103" s="5">
        <f t="shared" si="3"/>
        <v>1.3180108973035323</v>
      </c>
    </row>
    <row r="104" spans="1:4" x14ac:dyDescent="0.25">
      <c r="A104" s="8">
        <v>12.80978417</v>
      </c>
      <c r="B104" s="5">
        <f t="shared" si="4"/>
        <v>0.91517857142857051</v>
      </c>
      <c r="C104" s="5">
        <f t="shared" si="5"/>
        <v>14.359053087732814</v>
      </c>
      <c r="D104" s="5">
        <f t="shared" si="3"/>
        <v>1.3733522801988038</v>
      </c>
    </row>
    <row r="105" spans="1:4" x14ac:dyDescent="0.25">
      <c r="A105" s="8">
        <v>12.9641666699999</v>
      </c>
      <c r="B105" s="5">
        <f t="shared" si="4"/>
        <v>0.92410714285714191</v>
      </c>
      <c r="C105" s="5">
        <f t="shared" si="5"/>
        <v>14.553514743285952</v>
      </c>
      <c r="D105" s="5">
        <f t="shared" si="3"/>
        <v>1.4332524189550475</v>
      </c>
    </row>
    <row r="106" spans="1:4" x14ac:dyDescent="0.25">
      <c r="A106" s="8">
        <v>13.6719863</v>
      </c>
      <c r="B106" s="5">
        <f t="shared" si="4"/>
        <v>0.9330357142857133</v>
      </c>
      <c r="C106" s="5">
        <f t="shared" si="5"/>
        <v>14.766272313424899</v>
      </c>
      <c r="D106" s="5">
        <f t="shared" si="3"/>
        <v>1.4987882591005703</v>
      </c>
    </row>
    <row r="107" spans="1:4" x14ac:dyDescent="0.25">
      <c r="A107" s="8">
        <v>13.74293548</v>
      </c>
      <c r="B107" s="5">
        <f t="shared" si="4"/>
        <v>0.9419642857142847</v>
      </c>
      <c r="C107" s="5">
        <f t="shared" si="5"/>
        <v>15.002257773325901</v>
      </c>
      <c r="D107" s="5">
        <f t="shared" si="3"/>
        <v>1.571478999865469</v>
      </c>
    </row>
    <row r="108" spans="1:4" x14ac:dyDescent="0.25">
      <c r="A108" s="8">
        <v>13.84709677</v>
      </c>
      <c r="B108" s="5">
        <f t="shared" si="4"/>
        <v>0.9508928571428561</v>
      </c>
      <c r="C108" s="5">
        <f t="shared" si="5"/>
        <v>15.268770530363154</v>
      </c>
      <c r="D108" s="5">
        <f t="shared" si="3"/>
        <v>1.6535730820197689</v>
      </c>
    </row>
    <row r="109" spans="1:4" x14ac:dyDescent="0.25">
      <c r="A109" s="8">
        <v>14.0248062</v>
      </c>
      <c r="B109" s="5">
        <f t="shared" si="4"/>
        <v>0.95982142857142749</v>
      </c>
      <c r="C109" s="5">
        <f t="shared" si="5"/>
        <v>15.577325964203688</v>
      </c>
      <c r="D109" s="5">
        <f t="shared" si="3"/>
        <v>1.748617594772004</v>
      </c>
    </row>
    <row r="110" spans="1:4" x14ac:dyDescent="0.25">
      <c r="A110" s="8">
        <v>14.19294964</v>
      </c>
      <c r="B110" s="5">
        <f t="shared" si="4"/>
        <v>0.96874999999999889</v>
      </c>
      <c r="C110" s="5">
        <f t="shared" si="5"/>
        <v>15.947790053978043</v>
      </c>
      <c r="D110" s="5">
        <f t="shared" si="3"/>
        <v>1.8627318674216353</v>
      </c>
    </row>
    <row r="111" spans="1:4" x14ac:dyDescent="0.25">
      <c r="A111" s="8">
        <v>14.205555560000001</v>
      </c>
      <c r="B111" s="5">
        <f t="shared" si="4"/>
        <v>0.97767857142857029</v>
      </c>
      <c r="C111" s="5">
        <f t="shared" si="5"/>
        <v>16.419406269292807</v>
      </c>
      <c r="D111" s="5">
        <f t="shared" si="3"/>
        <v>2.0080040891184705</v>
      </c>
    </row>
    <row r="112" spans="1:4" x14ac:dyDescent="0.25">
      <c r="A112" s="8">
        <v>14.30117647</v>
      </c>
      <c r="B112" s="5">
        <f t="shared" si="4"/>
        <v>0.98660714285714168</v>
      </c>
      <c r="C112" s="5">
        <f t="shared" si="5"/>
        <v>17.090191499376235</v>
      </c>
      <c r="D112" s="5">
        <f t="shared" si="3"/>
        <v>2.2146264602144368</v>
      </c>
    </row>
    <row r="113" spans="1:4" x14ac:dyDescent="0.25">
      <c r="A113" s="8">
        <v>15.2177305</v>
      </c>
      <c r="B113" s="5">
        <f t="shared" si="4"/>
        <v>0.99553571428571308</v>
      </c>
      <c r="C113" s="5">
        <f t="shared" si="5"/>
        <v>18.389252718017936</v>
      </c>
      <c r="D113" s="5">
        <f t="shared" si="3"/>
        <v>2.6147770556012477</v>
      </c>
    </row>
  </sheetData>
  <sortState ref="A2:A287">
    <sortCondition ref="A1"/>
  </sortState>
  <mergeCells count="1">
    <mergeCell ref="F3:K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QQ-plot</vt:lpstr>
      <vt:lpstr>Graf1</vt:lpstr>
      <vt:lpstr>Databaze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Gele</dc:creator>
  <cp:lastModifiedBy>Gelda</cp:lastModifiedBy>
  <dcterms:created xsi:type="dcterms:W3CDTF">2014-02-27T21:38:59Z</dcterms:created>
  <dcterms:modified xsi:type="dcterms:W3CDTF">2016-03-01T12:48:59Z</dcterms:modified>
</cp:coreProperties>
</file>